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sharedStrings.xml" ContentType="application/vnd.openxmlformats-officedocument.spreadsheetml.sharedStrings+xml"/>
  <Override PartName="/xl/media/image1.jpeg" ContentType="image/jpeg"/>
  <Override PartName="/xl/media/image2.jpeg" ContentType="image/jpe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ORCAMENTO_LICITACAO" sheetId="1" state="visible" r:id="rId2"/>
    <sheet name="CRONOGRAMA" sheetId="2" state="visible" r:id="rId3"/>
  </sheets>
  <definedNames>
    <definedName function="false" hidden="false" localSheetId="1" name="_xlnm.Print_Area" vbProcedure="false">CRONOGRAMA!$A$1:$M$24</definedName>
    <definedName function="false" hidden="false" localSheetId="0" name="_xlnm.Print_Area" vbProcedure="false">ORCAMENTO_LICITACAO!$A$1:$J$461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<sst xmlns="http://schemas.openxmlformats.org/spreadsheetml/2006/main" count="1651" uniqueCount="321">
  <si>
    <r>
      <rPr>
        <b val="true"/>
        <sz val="9"/>
        <color rgb="FF000000"/>
        <rFont val="Arial"/>
        <family val="2"/>
        <charset val="1"/>
      </rPr>
      <t xml:space="preserve">PROJETO: </t>
    </r>
    <r>
      <rPr>
        <sz val="9"/>
        <color rgb="FF000000"/>
        <rFont val="Arial"/>
        <family val="2"/>
        <charset val="1"/>
      </rPr>
      <t xml:space="preserve">E. M. F. DOUTOR RUY RAMOS</t>
    </r>
  </si>
  <si>
    <r>
      <rPr>
        <b val="true"/>
        <sz val="9"/>
        <color rgb="FF000000"/>
        <rFont val="Arial"/>
        <family val="2"/>
        <charset val="1"/>
      </rPr>
      <t xml:space="preserve">LOCALIZAÇÃO: </t>
    </r>
    <r>
      <rPr>
        <sz val="9"/>
        <color rgb="FF000000"/>
        <rFont val="Arial"/>
        <family val="2"/>
        <charset val="1"/>
      </rPr>
      <t xml:space="preserve">RUA GUILHERME HASS, Nr 226, BAIRRO SÃO JOSÉ – IJUI-RS.</t>
    </r>
  </si>
  <si>
    <r>
      <rPr>
        <b val="true"/>
        <sz val="9"/>
        <color rgb="FF000000"/>
        <rFont val="Arial"/>
        <family val="2"/>
        <charset val="1"/>
      </rPr>
      <t xml:space="preserve">OBRA: </t>
    </r>
    <r>
      <rPr>
        <sz val="9"/>
        <color rgb="FF000000"/>
        <rFont val="Arial"/>
        <family val="2"/>
        <charset val="1"/>
      </rPr>
      <t xml:space="preserve">CONSTRUÇÃO E DEMOLIÇÃO DE REFEITÓRIO (contemplando estruturas de concreto armado, fundações profundas, alvenarias, rede elétrica, hidrossanitário entre outros serviços), REFORMA DE SALAS DE AULA (contemplado, pintura, troca de pisos, demolições entre outros serviços)</t>
    </r>
  </si>
  <si>
    <t xml:space="preserve">BDI/ENCARGOS :  26,31% E ENCARGOS DE 83,348% (conforme orientação Chefe Executivo)</t>
  </si>
  <si>
    <t xml:space="preserve">ORÇAMENTO VALIDO COM A DEVIDA ASSINATURA DO BDI E ENCARGOS SOCIAIS PELO CHEFE DO EXECUTIVO MUNICIPAL </t>
  </si>
  <si>
    <t xml:space="preserve">Item</t>
  </si>
  <si>
    <t xml:space="preserve">Referência</t>
  </si>
  <si>
    <t xml:space="preserve">Descrição</t>
  </si>
  <si>
    <t xml:space="preserve">Qtd.</t>
  </si>
  <si>
    <t xml:space="preserve">Un</t>
  </si>
  <si>
    <t xml:space="preserve">Material valor unitário (R$)</t>
  </si>
  <si>
    <t xml:space="preserve">Total material (R$)</t>
  </si>
  <si>
    <t xml:space="preserve">Mão-de-Obra valor unitário (R$)</t>
  </si>
  <si>
    <t xml:space="preserve">Total mão-de-obra (R$)</t>
  </si>
  <si>
    <t xml:space="preserve">Total (R$)</t>
  </si>
  <si>
    <t xml:space="preserve"> 1. SERVIÇOS INICIAIS</t>
  </si>
  <si>
    <t xml:space="preserve">.1</t>
  </si>
  <si>
    <t xml:space="preserve">SINAPI</t>
  </si>
  <si>
    <t xml:space="preserve">98459 TAPUME COM TELHA METÁLICA. AF_05/2018</t>
  </si>
  <si>
    <t xml:space="preserve">M2    </t>
  </si>
  <si>
    <t xml:space="preserve">.2</t>
  </si>
  <si>
    <t xml:space="preserve">26101 LOCACAO DE OBRA POR M2 CONSTRUIDO</t>
  </si>
  <si>
    <t xml:space="preserve">Total de SERVIÇOS INICIAIS</t>
  </si>
  <si>
    <t xml:space="preserve">    </t>
  </si>
  <si>
    <t xml:space="preserve"> 2. PRÉDIO REFEITÓRIO</t>
  </si>
  <si>
    <t xml:space="preserve"> 2. 1. DEMOLIÇÃO</t>
  </si>
  <si>
    <t xml:space="preserve">97624 DEMOLIÇÃO DE ALVENARIA DE TIJOLO MACIÇO, DE FORMA MANUAL, SEM REAPROVEITAME NTO. AF_12/2017
</t>
  </si>
  <si>
    <t xml:space="preserve">M3    </t>
  </si>
  <si>
    <t xml:space="preserve">97627 DEMOLIÇÃO DE PILARES E VIGAS EM CONCRETO ARMADO, DE FORMA MECANIZADA COM MA RTELETE, SEM REAPROVEITAMENTO. AF_12/2017
</t>
  </si>
  <si>
    <t xml:space="preserve">.3</t>
  </si>
  <si>
    <t xml:space="preserve">22185 DEMOLICAO DE COBERTURA COM TELHAS CERAMICAS</t>
  </si>
  <si>
    <t xml:space="preserve">.4</t>
  </si>
  <si>
    <t xml:space="preserve">22188 DEMOLICAO DE FORRO</t>
  </si>
  <si>
    <t xml:space="preserve">.5</t>
  </si>
  <si>
    <t xml:space="preserve">31403 CARGA MANUAL E TRANSPORTE ENTULHO-CAMINHAO 10KM</t>
  </si>
  <si>
    <t xml:space="preserve">.6</t>
  </si>
  <si>
    <t xml:space="preserve">27715 RETRO ESCAVADEIRA SOBRE ESTEIRAS 67CV - LOCACAO</t>
  </si>
  <si>
    <t xml:space="preserve">D     </t>
  </si>
  <si>
    <t xml:space="preserve">Total DEMOLIÇÃO</t>
  </si>
  <si>
    <t xml:space="preserve"> 2. 2. ESCAVAÇÃO</t>
  </si>
  <si>
    <t xml:space="preserve">31131 ESCAVACAO MANUAL DE SOLO DE 1A. ENTRE 1,50M E 3,0M</t>
  </si>
  <si>
    <t xml:space="preserve">31402 CARGA MANUAL E TRANSPORTE DE TERRA-CAMINHAO 10KM</t>
  </si>
  <si>
    <t xml:space="preserve">Total ESCAVAÇÃO</t>
  </si>
  <si>
    <t xml:space="preserve"> 2. 3. FUNDAÇÕES</t>
  </si>
  <si>
    <t xml:space="preserve">31121 ESCAVACAO MANUAL DE SOLO DE 1A. ATE 1,50M</t>
  </si>
  <si>
    <t xml:space="preserve">51345 CONCRETO FCK25MPA - PREPARO,LANCAMENTO E CURA</t>
  </si>
  <si>
    <t xml:space="preserve">96543 ARMAÇÃO DE BLOCO, VIGA BALDRAME E SAPATA UTILIZANDO AÇO CA-60 DE 5 MM - MON TAGEM. AF_06/2017
</t>
  </si>
  <si>
    <t xml:space="preserve">KG    </t>
  </si>
  <si>
    <t xml:space="preserve">96546 ARMAÇÃO DE BLOCO, VIGA BALDRAME OU SAPATA UTILIZANDO AÇO CA-50 DE 10 MM - M ONTAGEM. AF_06/2017
</t>
  </si>
  <si>
    <t xml:space="preserve">41101 ESTACA PERFURADA MECANICAMENTE MOLDADA IN LOCO-300MM</t>
  </si>
  <si>
    <t xml:space="preserve">M     </t>
  </si>
  <si>
    <t xml:space="preserve">adicionei R$20,00 no material e retirei 40 da mão de obra (vai aço na composição)</t>
  </si>
  <si>
    <t xml:space="preserve">Total FUNDAÇÃO</t>
  </si>
  <si>
    <t xml:space="preserve"> 2. 4. ESTRUTURA E VEDAÇÕES</t>
  </si>
  <si>
    <t xml:space="preserve"> 2. 4. 1. VIGAS BALDRAME</t>
  </si>
  <si>
    <t xml:space="preserve">96995 REATERRO MANUAL APILOADO COM SOQUETE. AF_10/2017</t>
  </si>
  <si>
    <t xml:space="preserve">551132 FORMA P/ESTR.C.ARM.-COMPENS.RESIN.18MM (20X)</t>
  </si>
  <si>
    <t xml:space="preserve">98557 IMPERMEABILIZAÇÃO DE SUPERFÍCIE COM EMULSÃO ASFÁLTICA, 2 DEMÃOS AF_06/2018
</t>
  </si>
  <si>
    <t xml:space="preserve">.7</t>
  </si>
  <si>
    <t xml:space="preserve">Total VIGAS BALDRAME</t>
  </si>
  <si>
    <t xml:space="preserve"> 2. 4. 2. PILARES</t>
  </si>
  <si>
    <t xml:space="preserve">92762 ARMAÇÃO DE PILAR OU VIGA DE ESTRUTURA CONVENCIONAL DE CONCRETO ARMADO UTILI ZANDO AÇO CA-50 DE 10,0 MM - MONTAGEM. AF_06/2022
</t>
  </si>
  <si>
    <t xml:space="preserve">92759 ARMAÇÃO DE PILAR OU VIGA DE ESTRUTURA CONVENCIONAL DE CONCRETO ARMADO UTILI ZANDO AÇO CA-60 DE 5,0 MM - MONTAGEM. AF_06/2022
</t>
  </si>
  <si>
    <t xml:space="preserve">103672 CONCRETAGEM DE PILARES, FCK = 25 MPA, COM USO DE BOMBA -LANÇAMENTO, ADENSA MENTO E ACABAMENTO. AF_02/2022
</t>
  </si>
  <si>
    <t xml:space="preserve">51405 DESMOLDAGEM DE FORMA</t>
  </si>
  <si>
    <t xml:space="preserve">Total PILARES</t>
  </si>
  <si>
    <t xml:space="preserve"> 2. 4. 3. VIGAS AEREAS</t>
  </si>
  <si>
    <t xml:space="preserve">551132 FORMA P/ESTR.C.ARM.-COMPENS.RESIN.18MM(20X)</t>
  </si>
  <si>
    <t xml:space="preserve">92763 ARMAÇÃO DE PILAR OU VIGA DE ESTRUTURA CONVENCIONAL DE CONCRETO ARMADO UTILI ZANDO AÇO CA-50 DE 12,5 MM - MONTAGEM. AF_06/2022
</t>
  </si>
  <si>
    <t xml:space="preserve">92764 ARMAÇÃO DE PILAR OU VIGA DE ESTRUTURA CONVENCIONAL DE CONCRETO ARMADO UTILI ZANDO AÇO CA-50 DE 16,0 MM - MONTAGEM. AF_06/2022
</t>
  </si>
  <si>
    <t xml:space="preserve">92761 ARMAÇÃO DE PILAR OU VIGA DE ESTRUTURA CONVENCIONAL DE CONCRETO ARMADO UTILI ZANDO AÇO CA-50 DE 8,0 MM - MONTAGEM. AF_06/2022
</t>
  </si>
  <si>
    <t xml:space="preserve">104110 ARMAÇÃO DE PILAR OU VIGA DE ESTRUTURA DE CONCRETO ARMADO EMBUTIDA EM ALVENA RIA DE VEDAÇÃO UTILIZANDO AÇO CA-50 DE 6,3 MM - MONTAGEM. AF_06/2022
</t>
  </si>
  <si>
    <t xml:space="preserve">Total VIGAS AEREAS</t>
  </si>
  <si>
    <t xml:space="preserve"> 2. 4. 4. LAJES</t>
  </si>
  <si>
    <t xml:space="preserve">101963 LAJE PRÉ-MOLDADA UNIDIRECIONAL, BIAPOIADA, PARA PISO, ENCHIMENTO EM CERÂMIC A, VIGOTA CONVENCIONAL, ALTURA TOTAL DA LAJE (ENCHIMENTO+CAPA) = (8+4). AF_11/2020
</t>
  </si>
  <si>
    <t xml:space="preserve">101964 LAJE PRÉ-MOLDADA UNIDIRECIONAL, BIAPOIADA, PARA FORRO, ENCHIMENTO EM EPS, VIGOTA CONVENCIONAL, ALTURA TOTAL DA LAJE (ENCHIMENTO+CAPA) = (8+3). AF_11/2020
</t>
  </si>
  <si>
    <t xml:space="preserve">Total LAJES</t>
  </si>
  <si>
    <t xml:space="preserve"> 2. 4. 5. VEDAÇÕES</t>
  </si>
  <si>
    <t xml:space="preserve">103324 ALVENARIA DE VEDAÇÃO DE BLOCOS CERÂMICOS FURADOS NA VERTICAL DE 14X19X39 CM (ESPESSURA 14 CM) E ARGAMASSA DE ASSENTAMENTO COM PREPARO EM BETONEIRA. AF_12/2021
</t>
  </si>
  <si>
    <t xml:space="preserve">62213 ALVENARIA TIJ.MACICO-DE 25CM-J15MM CI-CA-AR 1:2:8</t>
  </si>
  <si>
    <t xml:space="preserve">Total VEDAÇÕES</t>
  </si>
  <si>
    <t xml:space="preserve">Total ESTRUTURA E VEDAÇÕES</t>
  </si>
  <si>
    <t xml:space="preserve"> 2. 5. COBERTURA</t>
  </si>
  <si>
    <t xml:space="preserve">92566 FABRICAÇÃO E INSTALAÇÃO DE ESTRUTURA PONTALETADA DE MADEIRA NÃO APARELHADAP ARA TELHADOS COM ATÉ 2 ÁGUAS E PARA TELHA ONDULADA DE FIBROCIMENTO, METÁLICA, PLÁSTICA OUT ERMOACÚSTICA,
INCLUSO TRANSPORTE VERTICAL. AF_12/2015
</t>
  </si>
  <si>
    <t xml:space="preserve">92543 TRAMA DE MADEIRA COMPOSTA POR TERÇAS PARA TELHADOS DE ATÉ 2 ÁGUAS PARA TELH A ONDULADA DE FIBROCIMENTO, METÁLICA, PLÁSTICA OU TERMOACÚSTICA, INCLUSO TRANSPORTE VERTIC AL. AF_07/2019
</t>
  </si>
  <si>
    <t xml:space="preserve">94213 TELHAMENTO COM TELHA DE AÇO/ALUMÍNIO E = 0,5 MM, COM ATÉ 2 ÁGUAS, INCLUSO I ÇAMENTO. AF_07/2019
</t>
  </si>
  <si>
    <t xml:space="preserve">72435 CUMEEIRA PARA TELHA ACO ZINCADO ONDULADA/TRAPEZOID</t>
  </si>
  <si>
    <t xml:space="preserve">94231 RUFO EM CHAPA DE AÇO GALVANIZADO NÚMERO 24, CORTE DE 25 CM, INCLUSO TRANSPO RTE VERTICAL. AF_07/2019
</t>
  </si>
  <si>
    <t xml:space="preserve">165117 CALHA BEIRAL CHAPA GALVANIZADA CORTE 70</t>
  </si>
  <si>
    <t xml:space="preserve">94228 CALHA EM CHAPA DE AÇO GALVANIZADO NÚMERO 24, DESENVOLVIMENTO DE 50 CM, INCL USO TRANSPORTE VERTICAL. AF_07/2019
</t>
  </si>
  <si>
    <t xml:space="preserve">.8</t>
  </si>
  <si>
    <t xml:space="preserve">165120 ALGEROZ CHAPA GALVANIZADA CORTE 25-FIXO ALVENARIA</t>
  </si>
  <si>
    <t xml:space="preserve">.9</t>
  </si>
  <si>
    <t xml:space="preserve">91790 (COMPOSIÇÃO REPRESENTATIVA) DO SERVIÇO DE INSTALAÇÃO DE TUBOS DE PVC, SÉRIE R, ÁGUA PLUVIAL, DN 100 MM (INSTALADO EM RAMAL DE ENCAMINHAMENTO, OU CONDUTORES VERTICAIS) , INCLUSIVE CONEXÕES,  CORTES E FIXAÇÕES, PARA PRÉDIOS. AF_10/2015</t>
  </si>
  <si>
    <t xml:space="preserve">.10</t>
  </si>
  <si>
    <t xml:space="preserve">91338 PORTA DE ALUMÍNIO DE ABRIR COM LAMBRI, COM GUARNIÇÃO, FIXAÇÃO COM PARAFUSOS - FORNECIMENTO E INSTALAÇÃO. AF_12/2019
</t>
  </si>
  <si>
    <t xml:space="preserve">retirado R$ 300,0 material e adicionado R$ 100,00 na mão de obra</t>
  </si>
  <si>
    <t xml:space="preserve">Total COBERTURA</t>
  </si>
  <si>
    <t xml:space="preserve"> 2. 6. REVESTIMENTOS E PINTURA</t>
  </si>
  <si>
    <t xml:space="preserve">87879 CHAPISCO APLICADO EM ALVENARIAS E ESTRUTURAS DE CONCRETO INTERNAS, COM COLH ER DE PEDREIRO.  ARGAMASSA TRAÇO 1:3 COM PREPARO EM BETONEIRA 400L. AF_06/2014
</t>
  </si>
  <si>
    <t xml:space="preserve">87535 EMBOÇO, PARA RECEBIMENTO DE CERÂMICA, EM ARGAMASSA TRAÇO 1:2:8, PREPARO MEC ÂNICO COM BETONEIRA 400L, APLICADO MANUALMENTE  EM FACES INTERNAS DE PAREDES, PARA AMBIENTE COM ÁREA  MAIOR QUE
10M2, ESPESSURA DE 20MM, COM EXECUÇÃO DE TALISCAS. AF_06/20</t>
  </si>
  <si>
    <t xml:space="preserve">87792 EMBOÇO OU MASSA ÚNICA EM ARGAMASSA TRAÇO 1:2:8, PREPARO MECÂNICO COM BETONE IRA 400 L, APLICADA MANUALMENTE EM PANOS CEGOS DE FACHADA (SEM PRESENÇA DE VÃOS), ESPESSUR A DE 25 MM.
AF_08/2022
</t>
  </si>
  <si>
    <t xml:space="preserve">87273 REVESTIMENTO CERÂMICO PARA PAREDES INTERNAS COM PLACAS TIPO ESMALTADA EXTRA DE DIMENSÕES 33X45 CM APLICADAS EM AMBIENTES DE ÁREA MAIOR QUE 5 M² NA ALTURA INTEIRA DAS PAREDES. AF_06/2014
</t>
  </si>
  <si>
    <t xml:space="preserve">73792/1 FORRO EM PLACAS PRE-MOLDADAS DE GESSO LISO, BISOTADO, 60X60CM COM ESPESSURA CENTRAL 1,2CM E NAS BORDAS 3,0CM, INCLUSO FIXACAO COM ARAME E ESTRUTURA DE MADEIRA </t>
  </si>
  <si>
    <t xml:space="preserve">88485 APLICAÇÃO DE FUNDO SELADOR ACRÍLICO EM PAREDES, UMA DEMÃO.
AF_06/2014
</t>
  </si>
  <si>
    <t xml:space="preserve">88484 APLICAÇÃO DE FUNDO SELADOR ACRÍLICO EM TETO, UMA DEMÃO.
AF_06/2014
</t>
  </si>
  <si>
    <t xml:space="preserve">88489 APLICAÇÃO MANUAL DE PINTURA COM TINTA LÁTEX ACRÍLICA EM
PAREDES, DUAS DEMÃO S. AF_06/2014
</t>
  </si>
  <si>
    <t xml:space="preserve">88488 APLICAÇÃO MANUAL DE PINTURA COM TINTA LÁTEX ACRÍLICA EM TETO,
DUAS DEMÃOS.A F_06/2014
</t>
  </si>
  <si>
    <t xml:space="preserve">90952 CONTRAPISO ACÚSTICO EM ARGAMASSA TRAÇO 1:4 (CIMENTO E AREIA), PREPARO MANUA L, APLICADO EM ÁREAS SECAS, ACABAMENTO NÃO REFORÇADO, ESPESSURA 7CM. AF_07/2021</t>
  </si>
  <si>
    <t xml:space="preserve">.11</t>
  </si>
  <si>
    <t xml:space="preserve">87262 REVESTIMENTO CERÂMICO PARA PISO COM PLACAS TIPO PORCELANATO
DE DIMENSÕES 60 X60 CM APLICADA EM AMBIENTES DE ÁREA ENTRE 5 M² E 10
M². AF_06/2014
</t>
  </si>
  <si>
    <t xml:space="preserve">Total REVESTIMENTO E PINTURA</t>
  </si>
  <si>
    <t xml:space="preserve"> 2. 7. REDE ELÉTRICA</t>
  </si>
  <si>
    <t xml:space="preserve">003 - ACESSORIOS ELETRICA E LÓGICA (INCL LIGAÇÃO NA SALA DE INFORMÁTICA) - CX, LUVAS, PARAFUSOS/BUCHA E OUTROS</t>
  </si>
  <si>
    <t xml:space="preserve">VB    </t>
  </si>
  <si>
    <t xml:space="preserve">91845 ELETRODUTO FLEXÍVEL CORRUGADO REFORÇADO, PVC, DN 25 MM (3/4"), PARA CIRCUIT OS TERMINAIS, INSTALADO EM LAJE - FORNECIMENTO E INSTALAÇÃO. AF_12/2015
</t>
  </si>
  <si>
    <t xml:space="preserve">91855 ELETRODUTO FLEXÍVEL CORRUGADO REFORÇADO, PVC, DN 25 MM (3/4"), PARA CIRCUIT OS TERMINAIS, INSTALADO EM PAREDE - FORNECIMENTO E INSTALAÇÃO. AF_12/2015
</t>
  </si>
  <si>
    <t xml:space="preserve">174103 LUMINARIA FLUORESCENTE 2X40W COMPLETA</t>
  </si>
  <si>
    <t xml:space="preserve">UN    </t>
  </si>
  <si>
    <t xml:space="preserve">91961 INTERRUPTOR (2 MÓDULOS), 10A/250V, INCLUINDO SUPORTE E PLACA - FOR NECIMENTO E INSTALAÇÃO. AF_12/2015
</t>
  </si>
  <si>
    <t xml:space="preserve">91967 INTERRUPTOR SIMPLES (3 MÓDULOS), 10A/250V, INCLUINDO SUPORTE E ,PLACA - FORN ECIMENTO E INSTALAÇÃO. AF_12/2015
</t>
  </si>
  <si>
    <t xml:space="preserve">91979 INTERRUPTOR (1 MÓDULO), 10A/250V, INCLUINDO
SUPORTE E PLACA - FORNECIMENTO E INSTALAÇÃO. AF_09/2017
</t>
  </si>
  <si>
    <t xml:space="preserve">92029 INTERRUPTOR (1 MÓDULO) COM 1 TOMADA DE EMBUTIR 2P+T 10 A,  INCLUIN DO SUPORTE E PLACA - FORNECIMENTO E INSTALAÇÃO. AF_12/2015
</t>
  </si>
  <si>
    <t xml:space="preserve">172060 CENTRO DE DISTRIBUI€AO P/24 ELEM.C/BAR.(SOBREPOR)</t>
  </si>
  <si>
    <t xml:space="preserve">174050 TOMADA EMBUTIR SIMPLES-INCLUSIVE CAIXA 2X4"</t>
  </si>
  <si>
    <t xml:space="preserve">91993 TOMADA ALTA DE EMBUTIR (1 MÓDULO), 2P+T 20 A, INCLUINDO SUPORTE E PLACA - F ORNECIMENTO E INSTALAÇÃO. AF_12/2015
</t>
  </si>
  <si>
    <t xml:space="preserve">.12</t>
  </si>
  <si>
    <t xml:space="preserve">PLEO</t>
  </si>
  <si>
    <t xml:space="preserve">007 - LIGAÇÃO DE TORNEIRA E CHUVEIRO</t>
  </si>
  <si>
    <t xml:space="preserve">.13</t>
  </si>
  <si>
    <t xml:space="preserve">91926 CABO DE COBRE FLEXÍVEL ISOLADO, 2,5 MM², ANTI-CHAMA 450/750 V, PARA CIRCUIT OS TERMINAIS - FORNECIMENTO E INSTALAÇÃO. AF_12/2015
</t>
  </si>
  <si>
    <t xml:space="preserve">.14</t>
  </si>
  <si>
    <t xml:space="preserve">91928 CABO DE COBRE FLEXÍVEL ISOLADO, 4 MM², ANTI-CHAMA 450/750 V, PARA CIRCUITOS TERMINAIS - FORNECIMENTO E INSTALAÇÃO. AF_12/2015
</t>
  </si>
  <si>
    <t xml:space="preserve">.15</t>
  </si>
  <si>
    <t xml:space="preserve">91930 CABO DE COBRE FLEXÍVEL ISOLADO, 6 MM², ANTI-CHAMA 450/750 V, PARA CIRCUITOS TERMINAIS - FORNECIMENTO E INSTALAÇÃO. AF_12/2015
</t>
  </si>
  <si>
    <t xml:space="preserve">.16</t>
  </si>
  <si>
    <t xml:space="preserve">91933 CABO DE COBRE FLEXÍVEL ISOLADO, 10 MM², ANTI-CHAMA 0,6/1,0 KV, PARA CIRCUIT OS TERMINAIS - FORNECIMENTO E INSTALAÇÃO. AF_12/2015</t>
  </si>
  <si>
    <t xml:space="preserve">.17</t>
  </si>
  <si>
    <t xml:space="preserve">93653 DISJUNTOR MONOPOLAR TIPO DIN, CORRENTE NOMINAL DE 10A -FORNECIMENTO E INST ALAÇÃO. AF_10/2020
</t>
  </si>
  <si>
    <t xml:space="preserve">.18</t>
  </si>
  <si>
    <t xml:space="preserve">93654 DISJUNTOR MONOPOLAR TIPO DIN, CORRENTE NOMINAL DE 16A -FORNECIMENTO E INST ALAÇÃO. AF_10/2020
</t>
  </si>
  <si>
    <t xml:space="preserve">.19</t>
  </si>
  <si>
    <t xml:space="preserve">93672 DISJUNTOR TRIPOLAR TIPO DIN, CORRENTE NOMINAL DE 40A -FORNECIMENTO E INSTA LAÇÃO. AF_10/2020
</t>
  </si>
  <si>
    <t xml:space="preserve">.20</t>
  </si>
  <si>
    <t xml:space="preserve">93655 DISJUNTOR MONOPOLAR TIPO DIN, CORRENTE NOMINAL DE 20A -FORNECIMENTO E INST ALAÇÃO. AF_10/2020
</t>
  </si>
  <si>
    <t xml:space="preserve">.21</t>
  </si>
  <si>
    <t xml:space="preserve">98307 TOMADA DE REDE RJ45 - FORNECIMENTO E INSTALAÇÃO. AF_11/2019</t>
  </si>
  <si>
    <t xml:space="preserve">.22</t>
  </si>
  <si>
    <t xml:space="preserve">98296 CABO ELETRÔNICO CATEGORIA 6, INSTALADO EM EDIFICAÇÃO RESIDENCIAL - FORNECIM ENTO E INSTALAÇÃO. AF_11/2019
</t>
  </si>
  <si>
    <t xml:space="preserve">M</t>
  </si>
  <si>
    <t xml:space="preserve">Total REDE ELÉTRICA</t>
  </si>
  <si>
    <t xml:space="preserve"> 2. 8. REDE HIDROSSANITÁRIA</t>
  </si>
  <si>
    <t xml:space="preserve">102623 CAIXA D´ÁGUA EM POLIETILENO, 1000 LITROS (INCLUSOS TUBOS,
CONEXÕES E TORNEI RA DE BÓIA) - FORNECIMENTO E INSTALAÇÃO. AF_06/2021
</t>
  </si>
  <si>
    <t xml:space="preserve">89446 TUBO, PVC, SOLDÁVEL, DN 25MM, INSTALADO EM PRUMADA DE ÁGUA -
FORNECIMENTO E INSTALAÇÃO. AF_06/2022
</t>
  </si>
  <si>
    <t xml:space="preserve">89449 TUBO, PVC, SOLDÁVEL, DN 50MM, INSTALADO EM PRUMADA DE ÁGUA -
FORNECIMENTO E INSTALAÇÃO. AF_06/2022
</t>
  </si>
  <si>
    <t xml:space="preserve">89351 REGISTRO DE PRESSÃO BRUTO, LATÃO,  ROSCÁVEL, 3/4'' -
FORNECIMENTO E INSTALA ÇÃO. AF_08/2021
</t>
  </si>
  <si>
    <t xml:space="preserve">86932 VASO SANITÁRIO SIFONADO COM CAIXA ACOPLADA LOUÇA BRANCA -
PADRÃO MÉDIO, INC LUSO ENGATE FLEXÍVEL EM METAL CROMADO, 1/2  X 40CM
- FORNECIMENTO E INSTALAÇÃO. AF_01/2020
</t>
  </si>
  <si>
    <t xml:space="preserve">86895 BANCADA DE GRANITO CINZA POLIDO, DE 0,50 X 0,60 M, PARA LAVATÓRIO
- FORNECI MENTO E INSTALAÇÃO. AF_01/2020
</t>
  </si>
  <si>
    <t xml:space="preserve">86901 CUBA DE EMBUTIR OVAL EM LOUÇA BRANCA, 35 X 50CM OU
EQUIVALENTE - FORNECIMEN TO E INSTALAÇÃO. AF_01/2020
</t>
  </si>
  <si>
    <t xml:space="preserve">86906 TORNEIRA CROMADA DE MESA, 1/2? OU 3/4?, PARA LAVATÓRIO, PADRÃO
POPULAR - FO RNECIMENTO E INSTALAÇÃO. AF_01/2020
</t>
  </si>
  <si>
    <t xml:space="preserve">101321 GRANITO- BANCADA DE  GRANITO-ESP 3CM</t>
  </si>
  <si>
    <t xml:space="preserve">153010 TORNEIRA CURTA CROMADA C/UNIAO P/JARDIM 12MM(1/2")</t>
  </si>
  <si>
    <t xml:space="preserve">86921 TANQUE DE LOUÇA BRANCA COM COLUNA, 30L OU EQUIVALENTE,
INCLUSO SIFÃO FLEXÍV EL EM PVC, VÁLVULA PLÁSTICA E TORNEIRA DE
PLÁSTICO - FORNECIMENTO E INSTALAÇÃO. AF_01/2020
</t>
  </si>
  <si>
    <t xml:space="preserve">86900 CUBA DE EMBUTIR RETANGULAR DE AÇO INOXIDÁVEL, 46 X 30 X 12 CM -
FORNECIMENT O E INSTALAÇÃO. AF_01/2020
</t>
  </si>
  <si>
    <t xml:space="preserve">86911 TORNEIRA CROMADA LONGA, DE PAREDE, 1/2? OU 3/4?, PARA PIA DE
COZINHA, PADRÃ O POPULAR - FORNECIMENTO E INSTALAÇÃO. AF_01/2020
</t>
  </si>
  <si>
    <t xml:space="preserve">174205 TORNEIRA ELETRICA CROMADA 110/220V</t>
  </si>
  <si>
    <t xml:space="preserve">98110 CAIXA DE GORDURA PEQUENA (CAPACIDADE: 19 L), CIRCULAR, EM PVC,
DIÂMETRO INT ERNO= 0,3 M. AF_12/2020
</t>
  </si>
  <si>
    <t xml:space="preserve">89709 RALO SIFONADO, PVC, DN 100 X 40 MM, JUNTA SOLDÁVEL, FORNECIDO E
INSTALADO E M RAMAL DE DESCARGA OU EM RAMAL DE ESGOTO SANITÁRIO.
AF_08/2022
</t>
  </si>
  <si>
    <t xml:space="preserve">98107 CAIXA DE GORDURA SIMPLES (CAPACIDADE: 36 L), RETANGULAR, EM
ALVENARIA COM B LOCOS DE CONCRETO, DIMENSÕES INTERNAS = 0,2X0,4 M,
ALTURA INTERNA = 0,8 M. AF_12/2020
</t>
  </si>
  <si>
    <t xml:space="preserve">91793 (COMPOSIÇÃO REPRESENTATIVA) DO SERVIÇO DE INSTALAÇÃO DE TUBO
DE PVC, SÉRIE NORMAL, ESGOTO PREDIAL, DN 50 MM (INSTALADO EM RAMAL
DE DESCARGA OU RAMAL DE ESGOTO SANITÁ RIO), INCLUSIVE CONEXÕES,
CORTES E FIXAÇÕES PARA, PRÉDIOS. AF_10/2015
</t>
  </si>
  <si>
    <t xml:space="preserve">91795 (COMPOSIÇÃO REPRESENTATIVA) DO SERVIÇO DE INST. TUBO PVC,
SÉRIE N, ESGOTO P REDIAL, 100 MM (INST. RAMAL DESCARGA, RAMAL DE ESG.
SANIT., PRUMADA ESG. SANIT., VENTILAÇÃ O OU SUB-COLETOR AÉREO), INCL.
CONEXÕES E CORTES, FIXAÇÕES, P/ PRÉDIOS. AF_10/2</t>
  </si>
  <si>
    <t xml:space="preserve">001 - CURVAS, LUVAS E OUTROS (HIDRO E ESGOTO)</t>
  </si>
  <si>
    <t xml:space="preserve">Total REDE HIDROSANITÁRIA</t>
  </si>
  <si>
    <t xml:space="preserve"> 2. 9. GÁS - GLP</t>
  </si>
  <si>
    <t xml:space="preserve">002- ABRIGO DE GÁS COM ACESS (REGISTROS MANOMETRO E OUTROS)</t>
  </si>
  <si>
    <t xml:space="preserve">162110 TUBO DE COBRE 15MM</t>
  </si>
  <si>
    <t xml:space="preserve">103672 CONCRETAGEM DE PILARES, FCK = 25 MPA, COM USO DE BOMBA -
LANÇAMENTO, ADENSA MENTO E ACABAMENTO. AF_02/2022
</t>
  </si>
  <si>
    <t xml:space="preserve">Total GÁS-GLP</t>
  </si>
  <si>
    <t xml:space="preserve"> 2.10. EQUIPAMENTOS DE PREVENÇÃO INCÊNDIO</t>
  </si>
  <si>
    <t xml:space="preserve">003-INTALAÇÃO DE PERMANENTE MECANICA (EXAUSTÃO)</t>
  </si>
  <si>
    <t xml:space="preserve">101908 EXTINTOR DE INCÊNDIO PORTÁTIL COM CARGA DE PQS DE 4 KG,
CLASSE BC - FORNECI MENTO E INSTALAÇÃO. AF_10/2020_PE
</t>
  </si>
  <si>
    <t xml:space="preserve">173360 PLACAS ACRILICAS</t>
  </si>
  <si>
    <t xml:space="preserve">102513 PINTURA DE SÍMBOLOS E TEXTOS COM TINTA ACRÍLICA, DEMARCAÇÃO
COM FITA ADESIV A E APLICAÇÃO COM ROLO. AF_05/2021
</t>
  </si>
  <si>
    <t xml:space="preserve">Total EQUIPAMENTO DE PREVENÇÃO DE INCÊNDIO</t>
  </si>
  <si>
    <t xml:space="preserve"> 2.11. ABERTURAS</t>
  </si>
  <si>
    <t xml:space="preserve">113011 CAIXILHO DE CORRER DE ALUMINIO</t>
  </si>
  <si>
    <t xml:space="preserve">131912 VIDRO TEMPERADO 8MM COLOCADO COM NEOPRENE</t>
  </si>
  <si>
    <t xml:space="preserve">113014 CAIXILHO TIPO MAXIM-AR DE ALUMINIO</t>
  </si>
  <si>
    <t xml:space="preserve">6104 JANELA BASCULANTE DE AÇO COM VIDROS</t>
  </si>
  <si>
    <t xml:space="preserve">abertura metalica deposito</t>
  </si>
  <si>
    <t xml:space="preserve">131410 VIDRO FANTASIA CANELADO 4MM COLOCADO COM MASSA</t>
  </si>
  <si>
    <t xml:space="preserve">91338 PORTA DE ALUMÍNIO DE ABRIR COM LAMBRI, COM GUARNIÇÃO, FIXAÇÃO
COM PARAFUSOS - FORNECIMENTO E INSTALAÇÃO. AF_12/2019
</t>
  </si>
  <si>
    <t xml:space="preserve">102183 PORTA PIVOTANTE DE VIDRO TEMPERADO, 2 FOLHAS DE 90X210 CM,
ESPESSURA DE 10M M, INCLUSIVE ACESSÓRIOS. AF_01/2021
</t>
  </si>
  <si>
    <t xml:space="preserve">Total ABERTURAS</t>
  </si>
  <si>
    <t xml:space="preserve">Total de PRÉDIO CANTINA</t>
  </si>
  <si>
    <t xml:space="preserve"> 3. PRÉDIO PRINCIPAL</t>
  </si>
  <si>
    <t xml:space="preserve"> 3. 1. SECRETÁRIA</t>
  </si>
  <si>
    <t xml:space="preserve">72241 RETIRADA DE ASSOALHO DE MADEIRA, INCLUSIVE RETIRADA DE
VIGAMENTO
</t>
  </si>
  <si>
    <t xml:space="preserve">101173 ESTACA BROCA DE CONCRETO, DIÂMETRO DE 20CM, ESCAVAÇÃO
MANUAL COM TRADO CONC HA, COM ARMADURA DE ARRANQUE. AF_05/2020
</t>
  </si>
  <si>
    <t xml:space="preserve">FOI REALIZADO A PROPORÇÃO ENTRE A ESTACA DAS FUNDAÇÕES DO REFEITORIO</t>
  </si>
  <si>
    <t xml:space="preserve">51121 FORMA COMPENS.RESINADO-VIGA-REAP.3X-INCL.ESCORAM.</t>
  </si>
  <si>
    <t xml:space="preserve">51130 FORMA COMPENS.RESINADO-PILAR-REAP.3X</t>
  </si>
  <si>
    <t xml:space="preserve">102475 CONCRETO FCK = 20MPA, TRAÇO 1:2,6:2,9 (EM MASSA SECA DE
CIMENTO/ AREIA MÉDI A/ SEIXO ROLADO) - PREPARO MECÂNICO COM
BETONEIRA 400 L. AF_05/2021
</t>
  </si>
  <si>
    <t xml:space="preserve">92762 ARMAÇÃO DE PILAR OU VIGA DE ESTRUTURA CONVENCIONAL DE
CONCRETO ARMADO UTILI ZANDO AÇO CA-50 DE 10,0 MM - MONTAGEM.
AF_06/2022
</t>
  </si>
  <si>
    <t xml:space="preserve">92759 ARMAÇÃO DE PILAR OU VIGA DE ESTRUTURA DE CONCRETO ARMADO
EMBUTIDA EM ALVENA RIA DE VEDAÇÃO UTILIZANDO AÇO CA-50 DE 6,3 MM -
MONTAGEM. AF_06/2022
</t>
  </si>
  <si>
    <t xml:space="preserve">101963 LAJE PRÉ-MOLDADA UNIDIRECIONAL, BIAPOIADA, PARA PISO,
ENCHIMENTO EM CERÂMIC A, VIGOTA CONVENCIONAL, ALTURA TOTAL DA LAJE
(ENCHIMENTO+CAPA) = (8+4). AF_11/2020
</t>
  </si>
  <si>
    <t xml:space="preserve">88476 CONTRAPISO COM ARGAMASSA AUTONIVELANTE, APLICADO SOBRE
LAJE, ADERIDO, ESPES SURA 2CM. AF_07/2021
</t>
  </si>
  <si>
    <t xml:space="preserve">101739 RODAPÉ EM MADEIRA, ALTURA 7CM, FIXADO COM COLA E PARAFUSOS.
AF_09/2020
</t>
  </si>
  <si>
    <t xml:space="preserve">72235 DEMOLICAO DE ENTARUGAMENTO DE FORRO</t>
  </si>
  <si>
    <t xml:space="preserve">88488 APLICAÇÃO MANUAL DE PINTURA COM TINTA LÁTEX ACRÍLICA EM TETO, DUAS DEMÃOS.A F_06/2014</t>
  </si>
  <si>
    <t xml:space="preserve">88495 APLICAÇÃO E LIXAMENTO DE MASSA LÁTEX EM PAREDES, UMA DEMÃO.
AF_06/2014
</t>
  </si>
  <si>
    <t xml:space="preserve">001 - GRAMPEAMENTO DE RACHADURAS</t>
  </si>
  <si>
    <t xml:space="preserve">100675 KIT DE PORTA-PRONTA DE MADEIRA EM ACABAMENTO MELAMÍNICO
BRANCO, FOLHA LEVE OU MÉDIA, 90X210, EXCLUSIVE FECHADURA, FIXAÇÃO
COM PREENCHIMENTO TOTAL DE ESPUMA EXPANSIVA - FORNECIMENTO E
INSTALAÇÃO. AF_12/2019
</t>
  </si>
  <si>
    <t xml:space="preserve">103782 LUMINÁRIA TIPO PLAFON CIRCULAR, DE SOBREPOR, COM LED DE 12/13
W - FORNECIME NTO E INSTALAÇÃO. AF_03/2022
</t>
  </si>
  <si>
    <t xml:space="preserve">Total SECRETÁRIA</t>
  </si>
  <si>
    <t xml:space="preserve"> 3. 2. SALA II</t>
  </si>
  <si>
    <t xml:space="preserve">92759 ARMAÇÃO DE PILAR OU VIGA DE ESTRUTURA DE CONCRETO ARMADO
EMBUTIDA EM ALVENA RIA DE VEDAÇÃO UTILIZANDO AÇO CA-50 DE 5,0 MM -
MONTAGEM. AF_06/2022
</t>
  </si>
  <si>
    <t xml:space="preserve">003 - GRAMPEAMENTO DE RACHADURAS</t>
  </si>
  <si>
    <t xml:space="preserve">Total SALA II</t>
  </si>
  <si>
    <t xml:space="preserve"> 3. 3. SALA III</t>
  </si>
  <si>
    <t xml:space="preserve">Total SALA III</t>
  </si>
  <si>
    <t xml:space="preserve"> 3. 4. CORDENAÇÃO</t>
  </si>
  <si>
    <t xml:space="preserve">004 - GRAMPEAMENTO DE RACHADURAS</t>
  </si>
  <si>
    <t xml:space="preserve">100675 KIT DE PORTA-PRONTA DE MADEIRA EM ACABAMENTO MELAMÍNICO
BRANCO, FOLHA LEVEO U MÉDIA, 90X210, EXCLUSIVE FECHADURA, FIXAÇÃO
COM PREENCHIMENTO TOTAL DE ESPUMA EXPANSIVA- FORNECIMENTO E
INSTALAÇÃO. AF_12/2019
</t>
  </si>
  <si>
    <t xml:space="preserve">Total COORDENAÇÃO</t>
  </si>
  <si>
    <t xml:space="preserve"> 3. 5. SALA DOS PROFESSORES</t>
  </si>
  <si>
    <t xml:space="preserve">22132 DEMOLICAO DE PISO CIMENTADO</t>
  </si>
  <si>
    <t xml:space="preserve">Total SALA DOS PROFESSORES</t>
  </si>
  <si>
    <t xml:space="preserve"> 3. 6. SALA IV</t>
  </si>
  <si>
    <t xml:space="preserve">Total SALA IV</t>
  </si>
  <si>
    <t xml:space="preserve"> 3. 7. SALA V</t>
  </si>
  <si>
    <t xml:space="preserve">102193 LIXAMENTO DE MADEIRA PARA APLICAÇÃO DE FUNDO OU PINTURA.
AF_01/2021
</t>
  </si>
  <si>
    <t xml:space="preserve">A92931 SYNTEKO BRILHOSO SOBRE MADEIRA-SEM LIXAMENTO</t>
  </si>
  <si>
    <t xml:space="preserve">100675 KIT DE PORTA-PRONTA DE MADEIRA EM ACABAMENTO MELAMÍNICO BRANCO, FOLHA LEVE OU MÉDIA, 90X210, EXCLUSIVE FECHADURA, FIXAÇÃO COM PREENCHIMENTO TOTAL DE ESPUMA EXPANSIVA - FORNECIMENTO E
INSTALAÇÃO. AF_12/2019</t>
  </si>
  <si>
    <t xml:space="preserve">Total SALA V</t>
  </si>
  <si>
    <t xml:space="preserve"> 3. 8. SALA VI</t>
  </si>
  <si>
    <t xml:space="preserve">Total SALA VI</t>
  </si>
  <si>
    <t xml:space="preserve"> 3. 9. BANHEIRO - FEMININO</t>
  </si>
  <si>
    <t xml:space="preserve">22131 DEMOLICAO CONTRAPISO CONCRETO SIMPLES 8CM</t>
  </si>
  <si>
    <t xml:space="preserve">522114 DEMOLICAO DE ALVENARIA DE TIJOLOS FURADOS (E=10M)</t>
  </si>
  <si>
    <t xml:space="preserve">22162 DEMOLICAO DE REVESTIMENTO DE AZULEJOS</t>
  </si>
  <si>
    <t xml:space="preserve">22164 RETIRADA DE ESQUADRIAS</t>
  </si>
  <si>
    <t xml:space="preserve">22194 RETIRADA DE APARELHOS SANITARIOS</t>
  </si>
  <si>
    <t xml:space="preserve">87269 REVESTIMENTO CERÂMICO PARA PAREDES INTERNAS COM PLACAS TIPO
ESMALTADA EXTRA DE DIMENSÕES 25X35 CM APLICADAS EM AMBIENTES DE
ÁREA MAIOR QUE 5 M² NA ALTURA INTEIRA DASP AREDES. AF_06/2014
</t>
  </si>
  <si>
    <t xml:space="preserve">93396 BANCADA GRANITO CINZA,  50 X 60 CM, INCL. CUBA DE EMBUTIR OVAL
LOUÇA BRANCA 35 X 50 CM, VÁLVULA METAL CROMADO, SIFÃO FLEXÍVEL PVC,
ENGATE 30 CM FLEXÍVEL PLÁSTICO E T ORNEIRA CROMADA DE MESA, PADRÃO
POPULAR - FORNEC. E INSTALAÇÃO. AF_01/2020
</t>
  </si>
  <si>
    <t xml:space="preserve">102253 DIVISORIA SANITÁRIA, TIPO CABINE, EM GRANITO CINZA POLIDO, ESP =
3CM, ASSEN TADO COM ARGAMASSA COLANTE AC III-E, EXCLUSIVE
FERRAGENS. AF_01/2021
</t>
  </si>
  <si>
    <t xml:space="preserve">86932 VASO SANITÁRIO SIFONADO COM CAIXA ACOPLADA LOUÇA BRANCA - PADRÃO MÉDIO, INC LUSO ENGATE FLEXÍVEL EM METAL CROMADO, 1/2  X 40CM - FORNECIMENTO E INSTALAÇÃO. AF_01/2020</t>
  </si>
  <si>
    <t xml:space="preserve">005- ADPTAÇÃO DA REDE DE ÁGUA E ESGOTO PARA OS NOVOS EQUIP.</t>
  </si>
  <si>
    <t xml:space="preserve">103368 ALVENARIA DE VEDAÇÃO DE BLOCOS CERÂMICOS FURADOS NA
HORIZONTAL DE 14X19X39C M (ESPESSURA 14 CM) E ARGAMASSA DE
ASSENTAMENTO COM PREPARO EM BETONEIRA. AF_12/2021
</t>
  </si>
  <si>
    <t xml:space="preserve">101011 EMBOCO CI-AR 1:4-10MM (INTERNO)</t>
  </si>
  <si>
    <t xml:space="preserve">101040 REBOCO ARGAMASSA FINA CA-AF 1:3+ 5%CI-7MM(EXTERNO)</t>
  </si>
  <si>
    <t xml:space="preserve">94569 JANELA DE ALUMÍNIO TIPO MAXIM-AR, COM VIDROS, BATENTE E
FERRAGENS. EXCLUSIV E ALIZAR, ACABAMENTO E CONTRAMARCO.
FORNECIMENTO E INSTALAÇÃO. AF_12/2019
</t>
  </si>
  <si>
    <t xml:space="preserve">.23</t>
  </si>
  <si>
    <t xml:space="preserve">S00036205 BARRA DE APOIO RETA, EM ACO INOX POLIDO, COMPRIMENTO 70CM,
DIAMETRO MINIMO 3CM
</t>
  </si>
  <si>
    <t xml:space="preserve">.24</t>
  </si>
  <si>
    <t xml:space="preserve">74125/1 ESPELHO CRISTAL ESPESSURA 4MM, COM MOLDURA DE MADEIRA</t>
  </si>
  <si>
    <t xml:space="preserve">.25</t>
  </si>
  <si>
    <t xml:space="preserve">.26</t>
  </si>
  <si>
    <t xml:space="preserve">152031 PAPELEIRA METALICA</t>
  </si>
  <si>
    <t xml:space="preserve">.27</t>
  </si>
  <si>
    <t xml:space="preserve">95547 SABONETEIRA PLASTICA TIPO DISPENSER PARA SABONETE LIQUIDO
COM RESERVATORIO 800 A 1500 ML, INCLUSO FIXAÇÃO. AF_01/2020
</t>
  </si>
  <si>
    <t xml:space="preserve">Total BANHEIRO FEMININO</t>
  </si>
  <si>
    <t xml:space="preserve"> 3.10. BANHEIRO - MASCULINO</t>
  </si>
  <si>
    <t xml:space="preserve">103368 ALVENARIA DE VEDAÇÃO DE BLOCOS CERÂMICOS FURADOS NA
HORIZONTAL DE 14X19X39 CM (ESPESSURA 14 CM) E ARGAMASSA DE
ASSENTAMENTO COM PREPARO EM BETONEIRA. AF_12/2021
</t>
  </si>
  <si>
    <t xml:space="preserve">93396 BANCADA GRANITO CINZA,  50 X 60 CM, INCL. CUBA DE EMBUTIR OVAL LOUÇA BRANCA 35 X 50 CM, VÁLVULA METAL CROMADO, SIFÃO FLEXÍVEL PVC, ENGATE 30 CM FLEXÍVEL PLÁSTICO E TO RNEIRA CROMADA DE MESA, PADRÃO POPULAR - FORNEC. E INSTALAÇÃO. AF_01/2020</t>
  </si>
  <si>
    <t xml:space="preserve">74234/1 MICTORIO SIFONADO DE LOUCA BRANCA COM PERTENCES, COM
REGISTRO DE PRESSAO 1/ 2" COM CANOPLA CROMADA ACABAMENTO SIMPLES
E CONJUNTO PARA FIXACAO  - FORNECIMENTO E INSTAL ACAO
</t>
  </si>
  <si>
    <t xml:space="preserve">003- ADPTAÇÃO DA REDE DE ÁGUA E ESGOTO PARA OS NOVOS EQUIP.</t>
  </si>
  <si>
    <t xml:space="preserve"> 3.11. CORREDORES</t>
  </si>
  <si>
    <t xml:space="preserve">73948/9 LIMPEZA FORRO</t>
  </si>
  <si>
    <t xml:space="preserve">96122 ACABAMENTOS PARA FORRO (RODA-FORRO EM MADEIRA PINUS).
AF_05/2017
</t>
  </si>
  <si>
    <t xml:space="preserve">96112 FORRO EM MADEIRA PINUS, PARA AMBIENTES RESIDENCIAIS, INCLUSIVE
ESTRUTURA DE FIXAÇÃO. AF_05/2017
</t>
  </si>
  <si>
    <t xml:space="preserve">102219 PINTURA TINTA DE ACABAMENTO (PIGMENTADA) ESMALTE SINTÉTICO
ACETINADO EM MAD EIRA, 2 DEMÃOS. AF_01/2021
</t>
  </si>
  <si>
    <t xml:space="preserve">Total CORREDOR</t>
  </si>
  <si>
    <t xml:space="preserve"> 3.12. PRÉ-I</t>
  </si>
  <si>
    <t xml:space="preserve">88495 APLICAÇÃO E LIXAMENTO DE MASSA LÁTEX EM PAREDES, UMA DEMÃO.</t>
  </si>
  <si>
    <t xml:space="preserve">Total PRÉ-I</t>
  </si>
  <si>
    <t xml:space="preserve"> 3.13. PRÉ-II</t>
  </si>
  <si>
    <t xml:space="preserve">Total PRÉ-II</t>
  </si>
  <si>
    <t xml:space="preserve"> 3.14. BANHEIRO - PRÉ I e II</t>
  </si>
  <si>
    <t xml:space="preserve">93396 BANCADA GRANITO CINZA,  50 X 60 CM, INCL. CUBA DE EMBUTIR OVAL
LOUÇA BRANCA 35 X 50 CM, VÁLVULA METAL CROMADO, SIFÃO FLEXÍVEL PVC,
ENGATE 30 CM FLEXÍVEL PLÁSTICO E TO RNEIRA CROMADA DE MESA, PADRÃO
POPULAR - FORNEC. E INSTALAÇÃO. AF_01/2020
</t>
  </si>
  <si>
    <t xml:space="preserve">008 VASO SANITÁRIO SIFONADO INFANTIL COM CAIXA ACOPLADA DE LOUÇA BRANCA -INC LUSO ENGATE FLEXÍVEL EM METAL CROMADO, 1/2  X 40CM - FORNECIMENTO E INSTALAÇÃO. AF_01/2020</t>
  </si>
  <si>
    <t xml:space="preserve">006- ADPTAÇÃO DA REDE DE ÁGUA E ESGOTO PARA OS NOVOS EQUIP.</t>
  </si>
  <si>
    <t xml:space="preserve">Total BANHEIRO PRÉ-I e II</t>
  </si>
  <si>
    <t xml:space="preserve"> 3.15. CORREDOR ENTRE BANHEIROS - PRÉ I e II</t>
  </si>
  <si>
    <t xml:space="preserve">87262 REVESTIMENTO CERÂMICO PARA PISO COM PLACAS TIPO PORCELANATO DE DIMENSÕES 60 X60 CM APLICADA EM AMBIENTES DE ÁREA ENTRE 5 M² E 10 M². AF_06/2014
</t>
  </si>
  <si>
    <t xml:space="preserve">Total CORREDOR ENTRE BANHEIROS - PRÉ I e II</t>
  </si>
  <si>
    <t xml:space="preserve"> 3.16. PINTURA FACHA E LATERAIS</t>
  </si>
  <si>
    <t xml:space="preserve">73120 FORRO DE LAMBRI DE MADEIRA -  CEDRINHO</t>
  </si>
  <si>
    <t xml:space="preserve">100742 PINTURA COM TINTA ALQUÍDICA DE ACABAMENTO (ESMALTE SINTÉTICO ACETINADO) APL ICADA A ROLO OU PINCEL SOBRE SUPERFÍCIES METÁLICAS (EXCETO PERFIL) EXECUTADO EM OBRA (PORD EMÃO). AF_01/2020
</t>
  </si>
  <si>
    <t xml:space="preserve">88489 APLICAÇÃO MANUAL DE PINTURA COM TINTA LÁTEX ACRÍLICA EM PAREDES, DUAS DEMÃO S. AF_06/2014
</t>
  </si>
  <si>
    <t xml:space="preserve">Total PINTURA FACHA E LATERAIS</t>
  </si>
  <si>
    <t xml:space="preserve"> 3.17. DIREÇÃO</t>
  </si>
  <si>
    <t xml:space="preserve">88476 CONTRAPISO COM ARGAMASSA AUTONIVELANTE, APLICADO SOBRE LAJE, ADERIDO, ESPES SURA 2CM. AF_07/2021
</t>
  </si>
  <si>
    <t xml:space="preserve">87262 REVESTIMENTO CERÂMICO PARA PISO COM PLACAS TIPO PORCELANATO DE DIMENSÕES 60 X60 CM APLICADA EM AMBIENTES DE ÁREA ENTRE 5 M² E 10
M². AF_06/2014
</t>
  </si>
  <si>
    <t xml:space="preserve">101739 RODAPÉ EM MADEIRA, ALTURA 7CM, FIXADO COM COLA E PARAFUSOS. AF_09/2020
</t>
  </si>
  <si>
    <t xml:space="preserve">88495 APLICAÇÃO E LIXAMENTO DE MASSA LÁTEX EM PAREDES, UMA DEMÃO.AF_06/2014
</t>
  </si>
  <si>
    <t xml:space="preserve">Total DIREÇÃO</t>
  </si>
  <si>
    <t xml:space="preserve"> 3.18. TELHADO PREDIO PRINCIPAL</t>
  </si>
  <si>
    <t xml:space="preserve">92566 FABRICAÇÃO E INSTALAÇÃO DE ESTRUTURA PONTALETADA DE MADEIRA
NÃO APARELHADA PARA TELHADOS COM ATÉ 2 ÁGUAS E PARA TELHA
ONDULADA DE FIBROCIMENTO, METÁLICA, PLÁSTICA OU TERMOACÚSTICA,
INCLUSO TRANSPORTE VERTICAL. AF_12/2015
</t>
  </si>
  <si>
    <t xml:space="preserve">92543 TRAMA DE MADEIRA COMPOSTA POR TERÇAS PARA TELHADOS DE ATÉ 2
ÁGUAS PARA TELH A ONDULADA DE FIBROCIMENTO, METÁLICA, PLÁSTICA OU
TERMOACÚSTICA, INCLUSO TRANSPORTE VERTIC AL. AF_07/2019
</t>
  </si>
  <si>
    <t xml:space="preserve">94440 TELHAMENTO COM TELHA CERÂMICA DE ENCAIXE, TIPO FRANCESA, COM ATÉ 2 ÁGUAS, I NCLUSO TRANSPORTE VERTICAL. AF_07/2019
</t>
  </si>
  <si>
    <t xml:space="preserve">Total TELHADO PREDIO PRINCIPAL</t>
  </si>
  <si>
    <t xml:space="preserve">Total de PRÉDIO PRINCIPAL</t>
  </si>
  <si>
    <t xml:space="preserve">TOTAL DO ORÇAMENTO</t>
  </si>
  <si>
    <t xml:space="preserve">ITEM</t>
  </si>
  <si>
    <t xml:space="preserve">VALOR DOS  </t>
  </si>
  <si>
    <t xml:space="preserve">PESO</t>
  </si>
  <si>
    <t xml:space="preserve">EXECUTADO</t>
  </si>
  <si>
    <t xml:space="preserve">1ª Mês</t>
  </si>
  <si>
    <t xml:space="preserve">2ª Mês</t>
  </si>
  <si>
    <t xml:space="preserve">3ª Mês</t>
  </si>
  <si>
    <t xml:space="preserve">4ª Mês</t>
  </si>
  <si>
    <t xml:space="preserve">5ª Mês</t>
  </si>
  <si>
    <t xml:space="preserve">SERVIÇOS (R$)</t>
  </si>
  <si>
    <t xml:space="preserve">%</t>
  </si>
  <si>
    <t xml:space="preserve">SIMPL.%</t>
  </si>
  <si>
    <t xml:space="preserve"> %</t>
  </si>
  <si>
    <t xml:space="preserve">TOTAL</t>
  </si>
  <si>
    <t xml:space="preserve">ANDERSON CRISTIANO ROLIM</t>
  </si>
  <si>
    <t xml:space="preserve">ENGENHEIRA CIVIL</t>
  </si>
  <si>
    <t xml:space="preserve">CREA/RS: 201.123</t>
  </si>
</sst>
</file>

<file path=xl/styles.xml><?xml version="1.0" encoding="utf-8"?>
<styleSheet xmlns="http://schemas.openxmlformats.org/spreadsheetml/2006/main">
  <numFmts count="8">
    <numFmt numFmtId="164" formatCode="General"/>
    <numFmt numFmtId="165" formatCode="#,##0.00"/>
    <numFmt numFmtId="166" formatCode="0.00"/>
    <numFmt numFmtId="167" formatCode="00.00"/>
    <numFmt numFmtId="168" formatCode="000.00"/>
    <numFmt numFmtId="169" formatCode="0.00%"/>
    <numFmt numFmtId="170" formatCode="&quot;R$ &quot;#,##0.00"/>
    <numFmt numFmtId="171" formatCode="&quot;R$&quot;#,##0.00_);[RED]&quot;(R$&quot;#,##0.00\)"/>
  </numFmts>
  <fonts count="13">
    <font>
      <sz val="10"/>
      <color rgb="FF000000"/>
      <name val="Arial"/>
      <family val="0"/>
      <charset val="1"/>
    </font>
    <font>
      <sz val="10"/>
      <name val="Arial"/>
      <family val="0"/>
    </font>
    <font>
      <sz val="10"/>
      <name val="Arial"/>
      <family val="0"/>
    </font>
    <font>
      <sz val="10"/>
      <name val="Arial"/>
      <family val="0"/>
    </font>
    <font>
      <sz val="9"/>
      <name val="Arial"/>
      <family val="2"/>
      <charset val="1"/>
    </font>
    <font>
      <sz val="9"/>
      <color rgb="FF000000"/>
      <name val="Arial"/>
      <family val="2"/>
      <charset val="1"/>
    </font>
    <font>
      <b val="true"/>
      <sz val="9"/>
      <color rgb="FF000000"/>
      <name val="Arial"/>
      <family val="2"/>
      <charset val="1"/>
    </font>
    <font>
      <b val="true"/>
      <sz val="9"/>
      <name val="Arial"/>
      <family val="2"/>
      <charset val="1"/>
    </font>
    <font>
      <sz val="9"/>
      <color rgb="FFFF0000"/>
      <name val="Arial"/>
      <family val="2"/>
      <charset val="1"/>
    </font>
    <font>
      <sz val="10"/>
      <name val="Arial"/>
      <family val="2"/>
      <charset val="1"/>
    </font>
    <font>
      <sz val="10"/>
      <color rgb="FF000000"/>
      <name val="Arial"/>
      <family val="2"/>
      <charset val="1"/>
    </font>
    <font>
      <sz val="10"/>
      <name val="Verdana"/>
      <family val="2"/>
      <charset val="1"/>
    </font>
    <font>
      <b val="true"/>
      <sz val="10"/>
      <name val="Arial"/>
      <family val="2"/>
      <charset val="1"/>
    </font>
  </fonts>
  <fills count="5">
    <fill>
      <patternFill patternType="none"/>
    </fill>
    <fill>
      <patternFill patternType="gray125"/>
    </fill>
    <fill>
      <patternFill patternType="solid">
        <fgColor rgb="FFFFFFFF"/>
        <bgColor rgb="FFF0F0F0"/>
      </patternFill>
    </fill>
    <fill>
      <patternFill patternType="solid">
        <fgColor rgb="FFBFBFBF"/>
        <bgColor rgb="FFCCCCFF"/>
      </patternFill>
    </fill>
    <fill>
      <patternFill patternType="solid">
        <fgColor rgb="FFF0F0F0"/>
        <bgColor rgb="FFFFFFFF"/>
      </patternFill>
    </fill>
  </fills>
  <borders count="27">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top style="thin"/>
      <bottom style="thin"/>
      <diagonal/>
    </border>
    <border diagonalUp="false" diagonalDown="false">
      <left/>
      <right/>
      <top style="thin"/>
      <bottom style="thin"/>
      <diagonal/>
    </border>
    <border diagonalUp="false" diagonalDown="false">
      <left/>
      <right style="medium"/>
      <top style="thin"/>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bottom style="thin"/>
      <diagonal/>
    </border>
    <border diagonalUp="false" diagonalDown="false">
      <left/>
      <right/>
      <top/>
      <bottom style="thin"/>
      <diagonal/>
    </border>
    <border diagonalUp="false" diagonalDown="false">
      <left/>
      <right style="medium"/>
      <top/>
      <bottom style="thin"/>
      <diagonal/>
    </border>
    <border diagonalUp="false" diagonalDown="false">
      <left style="medium"/>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style="medium"/>
      <right/>
      <top style="thin"/>
      <bottom style="medium"/>
      <diagonal/>
    </border>
    <border diagonalUp="false" diagonalDown="false">
      <left/>
      <right/>
      <top style="thin"/>
      <bottom style="medium"/>
      <diagonal/>
    </border>
    <border diagonalUp="false" diagonalDown="false">
      <left/>
      <right style="medium"/>
      <top style="thin"/>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172">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5" fontId="5"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general" vertical="top" textRotation="0" wrapText="tru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right" vertical="center" textRotation="0" wrapText="false" indent="0" shrinkToFit="false"/>
      <protection locked="true" hidden="false"/>
    </xf>
    <xf numFmtId="165" fontId="5" fillId="0" borderId="2" xfId="0" applyFont="true" applyBorder="true" applyAlignment="false" applyProtection="false">
      <alignment horizontal="general" vertical="bottom" textRotation="0" wrapText="false" indent="0" shrinkToFit="false"/>
      <protection locked="true" hidden="false"/>
    </xf>
    <xf numFmtId="165" fontId="5" fillId="0" borderId="3" xfId="0" applyFont="tru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5" fontId="5" fillId="0" borderId="5" xfId="0" applyFont="true" applyBorder="true" applyAlignment="false" applyProtection="false">
      <alignment horizontal="general" vertical="bottom" textRotation="0" wrapText="false" indent="0" shrinkToFit="false"/>
      <protection locked="true" hidden="false"/>
    </xf>
    <xf numFmtId="165" fontId="5" fillId="0" borderId="5" xfId="0" applyFont="true" applyBorder="true" applyAlignment="true" applyProtection="true">
      <alignment horizontal="center" vertical="top" textRotation="0" wrapText="false" indent="0" shrinkToFit="false"/>
      <protection locked="false" hidden="false"/>
    </xf>
    <xf numFmtId="164" fontId="6" fillId="0" borderId="4" xfId="0" applyFont="true" applyBorder="true" applyAlignment="true" applyProtection="false">
      <alignment horizontal="left" vertical="center" textRotation="0" wrapText="false" indent="0" shrinkToFit="false"/>
      <protection locked="true" hidden="false"/>
    </xf>
    <xf numFmtId="164" fontId="6" fillId="0" borderId="5" xfId="0" applyFont="true" applyBorder="true" applyAlignment="true" applyProtection="false">
      <alignment horizontal="center" vertical="center" textRotation="0" wrapText="true" indent="0" shrinkToFit="false"/>
      <protection locked="true" hidden="false"/>
    </xf>
    <xf numFmtId="164" fontId="6" fillId="0" borderId="4" xfId="0" applyFont="true" applyBorder="true" applyAlignment="true" applyProtection="false">
      <alignment horizontal="left" vertical="center" textRotation="0" wrapText="true" indent="0" shrinkToFit="false"/>
      <protection locked="true" hidden="false"/>
    </xf>
    <xf numFmtId="165" fontId="7" fillId="2" borderId="5" xfId="0" applyFont="true" applyBorder="true" applyAlignment="true" applyProtection="false">
      <alignment horizontal="left" vertical="bottom" textRotation="0" wrapText="true" indent="0" shrinkToFit="false"/>
      <protection locked="true" hidden="false"/>
    </xf>
    <xf numFmtId="166" fontId="7" fillId="2" borderId="0" xfId="0" applyFont="true" applyBorder="false" applyAlignment="true" applyProtection="false">
      <alignment horizontal="left" vertical="bottom"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64" fontId="5" fillId="0" borderId="7" xfId="0" applyFont="true" applyBorder="true" applyAlignment="true" applyProtection="true">
      <alignment horizontal="left" vertical="top" textRotation="0" wrapText="true" indent="0" shrinkToFit="false"/>
      <protection locked="false" hidden="false"/>
    </xf>
    <xf numFmtId="164" fontId="5" fillId="0" borderId="7" xfId="0" applyFont="true" applyBorder="true" applyAlignment="true" applyProtection="true">
      <alignment horizontal="left" vertical="top" textRotation="0" wrapText="false" indent="0" shrinkToFit="false"/>
      <protection locked="false" hidden="false"/>
    </xf>
    <xf numFmtId="164" fontId="5" fillId="0" borderId="7" xfId="0" applyFont="true" applyBorder="true" applyAlignment="true" applyProtection="false">
      <alignment horizontal="right" vertical="center" textRotation="0" wrapText="false" indent="0" shrinkToFit="false"/>
      <protection locked="true" hidden="false"/>
    </xf>
    <xf numFmtId="165" fontId="7" fillId="2" borderId="8" xfId="0" applyFont="true" applyBorder="true" applyAlignment="true" applyProtection="false">
      <alignment horizontal="left" vertical="bottom" textRotation="0" wrapText="true" indent="0" shrinkToFit="false"/>
      <protection locked="true" hidden="false"/>
    </xf>
    <xf numFmtId="164" fontId="7" fillId="2" borderId="0" xfId="0" applyFont="true" applyBorder="false" applyAlignment="true" applyProtection="false">
      <alignment horizontal="left" vertical="bottom" textRotation="0" wrapText="true" indent="0" shrinkToFit="false"/>
      <protection locked="true" hidden="false"/>
    </xf>
    <xf numFmtId="164" fontId="5" fillId="0" borderId="7" xfId="0" applyFont="true" applyBorder="true" applyAlignment="true" applyProtection="false">
      <alignment horizontal="general" vertical="top" textRotation="0" wrapText="true" indent="0" shrinkToFit="fals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5" fontId="5" fillId="0" borderId="7" xfId="0" applyFont="true" applyBorder="true" applyAlignment="true" applyProtection="true">
      <alignment horizontal="center" vertical="top" textRotation="0" wrapText="false" indent="0" shrinkToFit="false"/>
      <protection locked="false" hidden="false"/>
    </xf>
    <xf numFmtId="165" fontId="5" fillId="0" borderId="7" xfId="0" applyFont="true" applyBorder="true" applyAlignment="false" applyProtection="false">
      <alignment horizontal="general" vertical="bottom" textRotation="0" wrapText="false" indent="0" shrinkToFit="false"/>
      <protection locked="true" hidden="false"/>
    </xf>
    <xf numFmtId="165" fontId="5" fillId="0" borderId="8" xfId="0" applyFont="true" applyBorder="true" applyAlignment="false" applyProtection="false">
      <alignment horizontal="general" vertical="bottom" textRotation="0" wrapText="false" indent="0" shrinkToFit="false"/>
      <protection locked="true" hidden="false"/>
    </xf>
    <xf numFmtId="164" fontId="7" fillId="3" borderId="9" xfId="0" applyFont="true" applyBorder="true" applyAlignment="true" applyProtection="false">
      <alignment horizontal="center" vertical="center" textRotation="0" wrapText="false" indent="0" shrinkToFit="false"/>
      <protection locked="true" hidden="false"/>
    </xf>
    <xf numFmtId="164" fontId="7" fillId="3" borderId="10" xfId="0" applyFont="true" applyBorder="true" applyAlignment="true" applyProtection="false">
      <alignment horizontal="center" vertical="center" textRotation="0" wrapText="false" indent="0" shrinkToFit="false"/>
      <protection locked="true" hidden="false"/>
    </xf>
    <xf numFmtId="164" fontId="7" fillId="3" borderId="10" xfId="0" applyFont="true" applyBorder="true" applyAlignment="true" applyProtection="true">
      <alignment horizontal="center" vertical="top" textRotation="0" wrapText="true" indent="0" shrinkToFit="false"/>
      <protection locked="false" hidden="false"/>
    </xf>
    <xf numFmtId="164" fontId="7" fillId="3" borderId="10" xfId="0" applyFont="true" applyBorder="true" applyAlignment="true" applyProtection="true">
      <alignment horizontal="center" vertical="center" textRotation="0" wrapText="false" indent="0" shrinkToFit="false"/>
      <protection locked="false" hidden="false"/>
    </xf>
    <xf numFmtId="164" fontId="7" fillId="3" borderId="10" xfId="0" applyFont="true" applyBorder="true" applyAlignment="true" applyProtection="true">
      <alignment horizontal="right" vertical="center" textRotation="0" wrapText="false" indent="0" shrinkToFit="false"/>
      <protection locked="false" hidden="false"/>
    </xf>
    <xf numFmtId="165" fontId="7" fillId="3" borderId="10" xfId="0" applyFont="true" applyBorder="true" applyAlignment="true" applyProtection="true">
      <alignment horizontal="center" vertical="center" textRotation="0" wrapText="true" indent="0" shrinkToFit="false"/>
      <protection locked="false" hidden="false"/>
    </xf>
    <xf numFmtId="165" fontId="7" fillId="3" borderId="11" xfId="0" applyFont="true" applyBorder="true" applyAlignment="true" applyProtection="true">
      <alignment horizontal="center" vertical="center" textRotation="0" wrapText="false" indent="0" shrinkToFit="false"/>
      <protection locked="false" hidden="false"/>
    </xf>
    <xf numFmtId="164" fontId="7" fillId="3" borderId="12" xfId="0" applyFont="true" applyBorder="true" applyAlignment="true" applyProtection="true">
      <alignment horizontal="left" vertical="top" textRotation="0" wrapText="false" indent="0" shrinkToFit="false"/>
      <protection locked="false" hidden="false"/>
    </xf>
    <xf numFmtId="164" fontId="4" fillId="3" borderId="13" xfId="0" applyFont="true" applyBorder="true" applyAlignment="false" applyProtection="false">
      <alignment horizontal="general" vertical="bottom" textRotation="0" wrapText="false" indent="0" shrinkToFit="false"/>
      <protection locked="true" hidden="false"/>
    </xf>
    <xf numFmtId="164" fontId="4" fillId="3" borderId="13" xfId="0" applyFont="true" applyBorder="true" applyAlignment="true" applyProtection="false">
      <alignment horizontal="right" vertical="center" textRotation="0" wrapText="false" indent="0" shrinkToFit="false"/>
      <protection locked="true" hidden="false"/>
    </xf>
    <xf numFmtId="165" fontId="4" fillId="3" borderId="13" xfId="0" applyFont="true" applyBorder="true" applyAlignment="false" applyProtection="false">
      <alignment horizontal="general" vertical="bottom" textRotation="0" wrapText="false" indent="0" shrinkToFit="false"/>
      <protection locked="true" hidden="false"/>
    </xf>
    <xf numFmtId="165" fontId="4" fillId="3" borderId="14" xfId="0" applyFont="true" applyBorder="true" applyAlignment="false" applyProtection="false">
      <alignment horizontal="general" vertical="bottom" textRotation="0" wrapText="false" indent="0" shrinkToFit="false"/>
      <protection locked="true" hidden="false"/>
    </xf>
    <xf numFmtId="164" fontId="4" fillId="0" borderId="15" xfId="0" applyFont="true" applyBorder="true" applyAlignment="true" applyProtection="false">
      <alignment horizontal="center" vertical="bottom" textRotation="0" wrapText="false" indent="0" shrinkToFit="false"/>
      <protection locked="true" hidden="false"/>
    </xf>
    <xf numFmtId="164" fontId="4" fillId="0" borderId="16" xfId="0" applyFont="true" applyBorder="true" applyAlignment="true" applyProtection="false">
      <alignment horizontal="center" vertical="center" textRotation="0" wrapText="false" indent="0" shrinkToFit="false"/>
      <protection locked="true" hidden="false"/>
    </xf>
    <xf numFmtId="164" fontId="4" fillId="0" borderId="16" xfId="0" applyFont="true" applyBorder="true" applyAlignment="true" applyProtection="true">
      <alignment horizontal="left" vertical="top" textRotation="0" wrapText="true" indent="0" shrinkToFit="false"/>
      <protection locked="false" hidden="false"/>
    </xf>
    <xf numFmtId="167" fontId="4" fillId="0" borderId="16" xfId="0" applyFont="true" applyBorder="true" applyAlignment="true" applyProtection="true">
      <alignment horizontal="center" vertical="center" textRotation="0" wrapText="false" indent="0" shrinkToFit="false"/>
      <protection locked="false" hidden="false"/>
    </xf>
    <xf numFmtId="164" fontId="4" fillId="0" borderId="16" xfId="0" applyFont="true" applyBorder="true" applyAlignment="true" applyProtection="true">
      <alignment horizontal="center" vertical="center" textRotation="0" wrapText="false" indent="0" shrinkToFit="false"/>
      <protection locked="false" hidden="false"/>
    </xf>
    <xf numFmtId="165" fontId="4" fillId="0" borderId="16" xfId="0" applyFont="true" applyBorder="true" applyAlignment="true" applyProtection="true">
      <alignment horizontal="center" vertical="center" textRotation="0" wrapText="false" indent="0" shrinkToFit="false"/>
      <protection locked="false" hidden="false"/>
    </xf>
    <xf numFmtId="165" fontId="4" fillId="0" borderId="17" xfId="0" applyFont="true" applyBorder="true" applyAlignment="true" applyProtection="false">
      <alignment horizontal="center" vertical="center" textRotation="0" wrapText="false" indent="0" shrinkToFit="false"/>
      <protection locked="true" hidden="false"/>
    </xf>
    <xf numFmtId="168" fontId="4" fillId="0" borderId="16" xfId="0" applyFont="true" applyBorder="true" applyAlignment="true" applyProtection="true">
      <alignment horizontal="center" vertical="center" textRotation="0" wrapText="false" indent="0" shrinkToFit="false"/>
      <protection locked="false" hidden="false"/>
    </xf>
    <xf numFmtId="164" fontId="4" fillId="3" borderId="13" xfId="0" applyFont="true" applyBorder="true" applyAlignment="true" applyProtection="false">
      <alignment horizontal="center" vertical="center" textRotation="0" wrapText="false" indent="0" shrinkToFit="false"/>
      <protection locked="true" hidden="false"/>
    </xf>
    <xf numFmtId="164" fontId="4" fillId="3" borderId="13" xfId="0" applyFont="true" applyBorder="true" applyAlignment="true" applyProtection="true">
      <alignment horizontal="center" vertical="center" textRotation="0" wrapText="false" indent="0" shrinkToFit="false"/>
      <protection locked="false" hidden="false"/>
    </xf>
    <xf numFmtId="165" fontId="7" fillId="3" borderId="13" xfId="0" applyFont="true" applyBorder="true" applyAlignment="true" applyProtection="true">
      <alignment horizontal="center" vertical="center" textRotation="0" wrapText="false" indent="0" shrinkToFit="false"/>
      <protection locked="false" hidden="false"/>
    </xf>
    <xf numFmtId="165" fontId="7" fillId="3" borderId="14" xfId="0" applyFont="true" applyBorder="true" applyAlignment="true" applyProtection="true">
      <alignment horizontal="center" vertical="center" textRotation="0" wrapText="false" indent="0" shrinkToFit="false"/>
      <protection locked="false" hidden="false"/>
    </xf>
    <xf numFmtId="164" fontId="7" fillId="2" borderId="4" xfId="0" applyFont="true" applyBorder="true" applyAlignment="true" applyProtection="true">
      <alignment horizontal="left" vertical="top" textRotation="0" wrapText="false" indent="0" shrinkToFit="false"/>
      <protection locked="false" hidden="false"/>
    </xf>
    <xf numFmtId="164" fontId="7" fillId="2" borderId="0" xfId="0" applyFont="true" applyBorder="false" applyAlignment="true" applyProtection="true">
      <alignment horizontal="center" vertical="center" textRotation="0" wrapText="false" indent="0" shrinkToFit="false"/>
      <protection locked="false" hidden="false"/>
    </xf>
    <xf numFmtId="164" fontId="7" fillId="2" borderId="0" xfId="0" applyFont="true" applyBorder="false" applyAlignment="true" applyProtection="true">
      <alignment horizontal="left" vertical="top" textRotation="0" wrapText="true" indent="0" shrinkToFit="false"/>
      <protection locked="fals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true">
      <alignment horizontal="right" vertical="center" textRotation="0" wrapText="false" indent="0" shrinkToFit="false"/>
      <protection locked="false" hidden="false"/>
    </xf>
    <xf numFmtId="165" fontId="7" fillId="2" borderId="0" xfId="0" applyFont="true" applyBorder="false" applyAlignment="true" applyProtection="true">
      <alignment horizontal="right" vertical="top" textRotation="0" wrapText="false" indent="0" shrinkToFit="false"/>
      <protection locked="false" hidden="false"/>
    </xf>
    <xf numFmtId="165" fontId="7" fillId="2" borderId="5" xfId="0" applyFont="true" applyBorder="true" applyAlignment="true" applyProtection="true">
      <alignment horizontal="right" vertical="top" textRotation="0" wrapText="false" indent="0" shrinkToFit="false"/>
      <protection locked="false" hidden="false"/>
    </xf>
    <xf numFmtId="164" fontId="4" fillId="0" borderId="15" xfId="0" applyFont="true" applyBorder="true" applyAlignment="true" applyProtection="false">
      <alignment horizontal="center" vertical="center" textRotation="0" wrapText="false" indent="0" shrinkToFit="false"/>
      <protection locked="true" hidden="false"/>
    </xf>
    <xf numFmtId="164" fontId="4" fillId="0" borderId="16" xfId="0" applyFont="true" applyBorder="true" applyAlignment="true" applyProtection="true">
      <alignment horizontal="right" vertical="center" textRotation="0" wrapText="false" indent="0" shrinkToFit="false"/>
      <protection locked="false" hidden="false"/>
    </xf>
    <xf numFmtId="166" fontId="4" fillId="0" borderId="16" xfId="0" applyFont="true" applyBorder="true" applyAlignment="true" applyProtection="true">
      <alignment horizontal="center" vertical="center" textRotation="0" wrapText="false" indent="0" shrinkToFit="false"/>
      <protection locked="false" hidden="false"/>
    </xf>
    <xf numFmtId="164" fontId="7" fillId="3" borderId="12" xfId="0" applyFont="true" applyBorder="true" applyAlignment="false" applyProtection="false">
      <alignment horizontal="general" vertical="bottom" textRotation="0" wrapText="false" indent="0" shrinkToFit="false"/>
      <protection locked="true" hidden="false"/>
    </xf>
    <xf numFmtId="164" fontId="4" fillId="3" borderId="13" xfId="0" applyFont="true" applyBorder="true" applyAlignment="true" applyProtection="false">
      <alignment horizontal="general" vertical="top" textRotation="0" wrapText="true" indent="0" shrinkToFit="false"/>
      <protection locked="true" hidden="false"/>
    </xf>
    <xf numFmtId="164" fontId="4" fillId="3" borderId="13" xfId="0" applyFont="true" applyBorder="true" applyAlignment="true" applyProtection="true">
      <alignment horizontal="right" vertical="center" textRotation="0" wrapText="false" indent="0" shrinkToFit="false"/>
      <protection locked="false" hidden="false"/>
    </xf>
    <xf numFmtId="165" fontId="4" fillId="3" borderId="13" xfId="0" applyFont="true" applyBorder="true" applyAlignment="true" applyProtection="false">
      <alignment horizontal="center" vertical="center" textRotation="0" wrapText="false" indent="0" shrinkToFit="false"/>
      <protection locked="true" hidden="false"/>
    </xf>
    <xf numFmtId="165" fontId="4" fillId="3" borderId="14" xfId="0" applyFont="true" applyBorder="true" applyAlignment="true" applyProtection="false">
      <alignment horizontal="center" vertical="center" textRotation="0" wrapText="false" indent="0" shrinkToFit="false"/>
      <protection locked="true" hidden="false"/>
    </xf>
    <xf numFmtId="164" fontId="7" fillId="3" borderId="18" xfId="0" applyFont="true" applyBorder="true" applyAlignment="true" applyProtection="true">
      <alignment horizontal="left" vertical="top" textRotation="0" wrapText="false" indent="0" shrinkToFit="false"/>
      <protection locked="false" hidden="false"/>
    </xf>
    <xf numFmtId="164" fontId="4" fillId="3" borderId="19" xfId="0" applyFont="true" applyBorder="true" applyAlignment="false" applyProtection="false">
      <alignment horizontal="general" vertical="bottom" textRotation="0" wrapText="false" indent="0" shrinkToFit="false"/>
      <protection locked="true" hidden="false"/>
    </xf>
    <xf numFmtId="164" fontId="4" fillId="3" borderId="19" xfId="0" applyFont="true" applyBorder="true" applyAlignment="true" applyProtection="false">
      <alignment horizontal="right" vertical="center" textRotation="0" wrapText="false" indent="0" shrinkToFit="false"/>
      <protection locked="true" hidden="false"/>
    </xf>
    <xf numFmtId="165" fontId="4" fillId="3" borderId="19" xfId="0" applyFont="true" applyBorder="true" applyAlignment="false" applyProtection="false">
      <alignment horizontal="general" vertical="bottom" textRotation="0" wrapText="false" indent="0" shrinkToFit="false"/>
      <protection locked="true" hidden="false"/>
    </xf>
    <xf numFmtId="165" fontId="4" fillId="3" borderId="20" xfId="0" applyFont="true" applyBorder="true" applyAlignment="false" applyProtection="false">
      <alignment horizontal="general" vertical="bottom" textRotation="0" wrapText="false" indent="0" shrinkToFit="false"/>
      <protection locked="true" hidden="false"/>
    </xf>
    <xf numFmtId="166" fontId="5" fillId="0" borderId="0" xfId="0" applyFont="true" applyBorder="false" applyAlignment="false" applyProtection="false">
      <alignment horizontal="general" vertical="bottom" textRotation="0" wrapText="false" indent="0" shrinkToFit="false"/>
      <protection locked="true" hidden="false"/>
    </xf>
    <xf numFmtId="164" fontId="7" fillId="3" borderId="12" xfId="0" applyFont="true" applyBorder="true" applyAlignment="true" applyProtection="false">
      <alignment horizontal="left" vertical="bottom" textRotation="0" wrapText="false" indent="0" shrinkToFit="false"/>
      <protection locked="true" hidden="false"/>
    </xf>
    <xf numFmtId="164" fontId="4" fillId="3" borderId="19" xfId="0" applyFont="true" applyBorder="true" applyAlignment="true" applyProtection="false">
      <alignment horizontal="center" vertical="center" textRotation="0" wrapText="false" indent="0" shrinkToFit="false"/>
      <protection locked="true" hidden="false"/>
    </xf>
    <xf numFmtId="165" fontId="4" fillId="3" borderId="19" xfId="0" applyFont="true" applyBorder="true" applyAlignment="true" applyProtection="false">
      <alignment horizontal="center" vertical="center" textRotation="0" wrapText="false" indent="0" shrinkToFit="false"/>
      <protection locked="true" hidden="false"/>
    </xf>
    <xf numFmtId="165" fontId="4" fillId="3" borderId="20" xfId="0" applyFont="true" applyBorder="true" applyAlignment="true" applyProtection="false">
      <alignment horizontal="center" vertical="center" textRotation="0" wrapText="false" indent="0" shrinkToFit="false"/>
      <protection locked="true" hidden="false"/>
    </xf>
    <xf numFmtId="165" fontId="4" fillId="3" borderId="19" xfId="0" applyFont="true" applyBorder="true" applyAlignment="true" applyProtection="true">
      <alignment horizontal="center" vertical="center" textRotation="0" wrapText="false" indent="0" shrinkToFit="false"/>
      <protection locked="false" hidden="false"/>
    </xf>
    <xf numFmtId="164" fontId="7" fillId="3" borderId="18" xfId="0" applyFont="true" applyBorder="true" applyAlignment="true" applyProtection="false">
      <alignment horizontal="left" vertical="bottom" textRotation="0" wrapText="false" indent="0" shrinkToFit="false"/>
      <protection locked="true" hidden="false"/>
    </xf>
    <xf numFmtId="164" fontId="7" fillId="3" borderId="19" xfId="0" applyFont="true" applyBorder="true" applyAlignment="true" applyProtection="false">
      <alignment horizontal="center" vertical="center" textRotation="0" wrapText="false" indent="0" shrinkToFit="false"/>
      <protection locked="true" hidden="false"/>
    </xf>
    <xf numFmtId="164" fontId="7" fillId="3" borderId="19" xfId="0" applyFont="true" applyBorder="true" applyAlignment="true" applyProtection="false">
      <alignment horizontal="left" vertical="top" textRotation="0" wrapText="true" indent="0" shrinkToFit="false"/>
      <protection locked="true" hidden="false"/>
    </xf>
    <xf numFmtId="164" fontId="4" fillId="3" borderId="19" xfId="0" applyFont="true" applyBorder="true" applyAlignment="true" applyProtection="true">
      <alignment horizontal="center" vertical="center" textRotation="0" wrapText="false" indent="0" shrinkToFit="false"/>
      <protection locked="false" hidden="false"/>
    </xf>
    <xf numFmtId="165" fontId="7" fillId="3" borderId="19" xfId="0" applyFont="true" applyBorder="true" applyAlignment="true" applyProtection="true">
      <alignment horizontal="center" vertical="center" textRotation="0" wrapText="false" indent="0" shrinkToFit="false"/>
      <protection locked="false" hidden="false"/>
    </xf>
    <xf numFmtId="165" fontId="7" fillId="3" borderId="20" xfId="0" applyFont="true" applyBorder="true" applyAlignment="true" applyProtection="true">
      <alignment horizontal="center" vertical="center" textRotation="0" wrapText="false" indent="0" shrinkToFit="false"/>
      <protection locked="false" hidden="false"/>
    </xf>
    <xf numFmtId="164" fontId="4" fillId="0" borderId="16" xfId="0" applyFont="true" applyBorder="true" applyAlignment="true" applyProtection="false">
      <alignment horizontal="left" vertical="top" textRotation="0" wrapText="true" indent="0" shrinkToFit="false"/>
      <protection locked="true" hidden="false"/>
    </xf>
    <xf numFmtId="164" fontId="7" fillId="3" borderId="21" xfId="0" applyFont="true" applyBorder="true" applyAlignment="true" applyProtection="false">
      <alignment horizontal="left" vertical="bottom" textRotation="0" wrapText="false" indent="0" shrinkToFit="false"/>
      <protection locked="true" hidden="false"/>
    </xf>
    <xf numFmtId="164" fontId="4" fillId="3" borderId="22" xfId="0" applyFont="true" applyBorder="true" applyAlignment="true" applyProtection="false">
      <alignment horizontal="center" vertical="center" textRotation="0" wrapText="false" indent="0" shrinkToFit="false"/>
      <protection locked="true" hidden="false"/>
    </xf>
    <xf numFmtId="164" fontId="4" fillId="3" borderId="22" xfId="0" applyFont="true" applyBorder="true" applyAlignment="true" applyProtection="true">
      <alignment horizontal="center" vertical="center" textRotation="0" wrapText="false" indent="0" shrinkToFit="false"/>
      <protection locked="false" hidden="false"/>
    </xf>
    <xf numFmtId="165" fontId="7" fillId="3" borderId="22" xfId="0" applyFont="true" applyBorder="true" applyAlignment="true" applyProtection="true">
      <alignment horizontal="center" vertical="center" textRotation="0" wrapText="false" indent="0" shrinkToFit="false"/>
      <protection locked="false" hidden="false"/>
    </xf>
    <xf numFmtId="165" fontId="7" fillId="3" borderId="23"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5" fontId="4" fillId="3" borderId="13" xfId="0" applyFont="true" applyBorder="true" applyAlignment="true" applyProtection="true">
      <alignment horizontal="center" vertical="center" textRotation="0" wrapText="false" indent="0" shrinkToFit="false"/>
      <protection locked="false" hidden="false"/>
    </xf>
    <xf numFmtId="165" fontId="4" fillId="0" borderId="16" xfId="0" applyFont="true" applyBorder="true" applyAlignment="true" applyProtection="false">
      <alignment horizontal="center" vertical="center" textRotation="0" wrapText="false" indent="0" shrinkToFit="false"/>
      <protection locked="true" hidden="false"/>
    </xf>
    <xf numFmtId="165" fontId="7" fillId="3" borderId="13" xfId="0" applyFont="true" applyBorder="true" applyAlignment="true" applyProtection="true">
      <alignment horizontal="right" vertical="top" textRotation="0" wrapText="false" indent="0" shrinkToFit="false"/>
      <protection locked="false" hidden="false"/>
    </xf>
    <xf numFmtId="165" fontId="7" fillId="3" borderId="13" xfId="0" applyFont="true" applyBorder="true" applyAlignment="true" applyProtection="true">
      <alignment horizontal="center" vertical="top" textRotation="0" wrapText="false" indent="0" shrinkToFit="false"/>
      <protection locked="false" hidden="false"/>
    </xf>
    <xf numFmtId="165" fontId="7" fillId="3" borderId="14" xfId="0" applyFont="true" applyBorder="true" applyAlignment="true" applyProtection="true">
      <alignment horizontal="center" vertical="top" textRotation="0" wrapText="false" indent="0" shrinkToFit="false"/>
      <protection locked="false" hidden="false"/>
    </xf>
    <xf numFmtId="164" fontId="7" fillId="3" borderId="13" xfId="0" applyFont="true" applyBorder="true" applyAlignment="true" applyProtection="true">
      <alignment horizontal="center" vertical="center" textRotation="0" wrapText="false" indent="0" shrinkToFit="false"/>
      <protection locked="false" hidden="false"/>
    </xf>
    <xf numFmtId="164" fontId="7" fillId="3" borderId="13" xfId="0" applyFont="true" applyBorder="true" applyAlignment="true" applyProtection="true">
      <alignment horizontal="left" vertical="top" textRotation="0" wrapText="true" indent="0" shrinkToFit="false"/>
      <protection locked="false" hidden="false"/>
    </xf>
    <xf numFmtId="164" fontId="7" fillId="3" borderId="24" xfId="0" applyFont="true" applyBorder="true" applyAlignment="false" applyProtection="false">
      <alignment horizontal="general" vertical="bottom" textRotation="0" wrapText="false" indent="0" shrinkToFit="false"/>
      <protection locked="true" hidden="false"/>
    </xf>
    <xf numFmtId="164" fontId="4" fillId="3" borderId="25" xfId="0" applyFont="true" applyBorder="true" applyAlignment="true" applyProtection="false">
      <alignment horizontal="center" vertical="center" textRotation="0" wrapText="false" indent="0" shrinkToFit="false"/>
      <protection locked="true" hidden="false"/>
    </xf>
    <xf numFmtId="164" fontId="4" fillId="3" borderId="25" xfId="0" applyFont="true" applyBorder="true" applyAlignment="true" applyProtection="false">
      <alignment horizontal="general" vertical="top" textRotation="0" wrapText="true" indent="0" shrinkToFit="false"/>
      <protection locked="true" hidden="false"/>
    </xf>
    <xf numFmtId="164" fontId="4" fillId="3" borderId="25" xfId="0" applyFont="true" applyBorder="true" applyAlignment="false" applyProtection="false">
      <alignment horizontal="general" vertical="bottom" textRotation="0" wrapText="false" indent="0" shrinkToFit="false"/>
      <protection locked="true" hidden="false"/>
    </xf>
    <xf numFmtId="164" fontId="4" fillId="3" borderId="25" xfId="0" applyFont="true" applyBorder="true" applyAlignment="true" applyProtection="true">
      <alignment horizontal="right" vertical="center" textRotation="0" wrapText="false" indent="0" shrinkToFit="false"/>
      <protection locked="false" hidden="false"/>
    </xf>
    <xf numFmtId="165" fontId="7" fillId="3" borderId="25" xfId="0" applyFont="true" applyBorder="true" applyAlignment="true" applyProtection="true">
      <alignment horizontal="right" vertical="top" textRotation="0" wrapText="false" indent="0" shrinkToFit="false"/>
      <protection locked="false" hidden="false"/>
    </xf>
    <xf numFmtId="165" fontId="7" fillId="3" borderId="25" xfId="0" applyFont="true" applyBorder="true" applyAlignment="true" applyProtection="true">
      <alignment horizontal="center" vertical="top" textRotation="0" wrapText="false" indent="0" shrinkToFit="false"/>
      <protection locked="false" hidden="false"/>
    </xf>
    <xf numFmtId="165" fontId="7" fillId="3" borderId="26" xfId="0" applyFont="true" applyBorder="true" applyAlignment="true" applyProtection="true">
      <alignment horizontal="center" vertical="top" textRotation="0" wrapText="false" indent="0" shrinkToFit="false"/>
      <protection locked="false" hidden="false"/>
    </xf>
    <xf numFmtId="164" fontId="0" fillId="0" borderId="0" xfId="0" applyFont="false" applyBorder="false" applyAlignment="true" applyProtection="true">
      <alignment horizontal="general" vertical="top" textRotation="0" wrapText="false" indent="0" shrinkToFit="false"/>
      <protection locked="false" hidden="false"/>
    </xf>
    <xf numFmtId="166" fontId="9" fillId="2" borderId="1" xfId="20" applyFont="true" applyBorder="true" applyAlignment="false" applyProtection="false">
      <alignment horizontal="general" vertical="bottom" textRotation="0" wrapText="false" indent="0" shrinkToFit="false"/>
      <protection locked="true" hidden="false"/>
    </xf>
    <xf numFmtId="166" fontId="9" fillId="2" borderId="2" xfId="20" applyFont="true" applyBorder="true" applyAlignment="false" applyProtection="false">
      <alignment horizontal="general" vertical="bottom" textRotation="0" wrapText="false" indent="0" shrinkToFit="false"/>
      <protection locked="true" hidden="false"/>
    </xf>
    <xf numFmtId="166" fontId="9" fillId="2" borderId="2" xfId="20" applyFont="true" applyBorder="true" applyAlignment="true" applyProtection="false">
      <alignment horizontal="center" vertical="bottom" textRotation="0" wrapText="false" indent="0" shrinkToFit="false"/>
      <protection locked="true" hidden="false"/>
    </xf>
    <xf numFmtId="164" fontId="10" fillId="2" borderId="2" xfId="0" applyFont="true" applyBorder="true" applyAlignment="false" applyProtection="false">
      <alignment horizontal="general" vertical="bottom" textRotation="0" wrapText="false" indent="0" shrinkToFit="false"/>
      <protection locked="true" hidden="false"/>
    </xf>
    <xf numFmtId="164" fontId="10" fillId="2" borderId="3"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6" fontId="9" fillId="2" borderId="4" xfId="20" applyFont="true" applyBorder="true" applyAlignment="false" applyProtection="false">
      <alignment horizontal="general" vertical="bottom" textRotation="0" wrapText="false" indent="0" shrinkToFit="false"/>
      <protection locked="true" hidden="false"/>
    </xf>
    <xf numFmtId="166" fontId="9" fillId="2" borderId="0" xfId="20" applyFont="true" applyBorder="false" applyAlignment="false" applyProtection="false">
      <alignment horizontal="general" vertical="bottom" textRotation="0" wrapText="false" indent="0" shrinkToFit="false"/>
      <protection locked="true" hidden="false"/>
    </xf>
    <xf numFmtId="166" fontId="9" fillId="2" borderId="0" xfId="20" applyFont="true" applyBorder="false" applyAlignment="true" applyProtection="false">
      <alignment horizontal="center" vertical="bottom" textRotation="0" wrapText="false" indent="0" shrinkToFit="false"/>
      <protection locked="true" hidden="false"/>
    </xf>
    <xf numFmtId="164" fontId="10" fillId="2" borderId="0" xfId="0" applyFont="true" applyBorder="false" applyAlignment="false" applyProtection="false">
      <alignment horizontal="general" vertical="bottom" textRotation="0" wrapText="false" indent="0" shrinkToFit="false"/>
      <protection locked="true" hidden="false"/>
    </xf>
    <xf numFmtId="164" fontId="10" fillId="2" borderId="5" xfId="0" applyFont="true" applyBorder="true" applyAlignment="false" applyProtection="false">
      <alignment horizontal="general" vertical="bottom" textRotation="0" wrapText="false" indent="0" shrinkToFit="false"/>
      <protection locked="true" hidden="false"/>
    </xf>
    <xf numFmtId="164" fontId="10" fillId="3"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true" applyAlignment="true" applyProtection="false">
      <alignment horizontal="center" vertical="bottom" textRotation="0" wrapText="false" indent="0" shrinkToFit="false"/>
      <protection locked="true" hidden="false"/>
    </xf>
    <xf numFmtId="166" fontId="9" fillId="2" borderId="4" xfId="20" applyFont="true" applyBorder="true" applyAlignment="true" applyProtection="false">
      <alignment horizontal="left" vertical="center" textRotation="0" wrapText="true" indent="0" shrinkToFit="false"/>
      <protection locked="true" hidden="false"/>
    </xf>
    <xf numFmtId="166" fontId="9" fillId="2" borderId="0" xfId="20" applyFont="true" applyBorder="false" applyAlignment="true" applyProtection="false">
      <alignment horizontal="left" vertical="center" textRotation="0" wrapText="true" indent="0" shrinkToFit="false"/>
      <protection locked="true" hidden="false"/>
    </xf>
    <xf numFmtId="164" fontId="9" fillId="2" borderId="0" xfId="0" applyFont="true" applyBorder="false" applyAlignment="false" applyProtection="false">
      <alignment horizontal="general" vertical="bottom" textRotation="0" wrapText="false" indent="0" shrinkToFit="false"/>
      <protection locked="true" hidden="false"/>
    </xf>
    <xf numFmtId="166" fontId="11" fillId="2" borderId="4" xfId="20" applyFont="true" applyBorder="true" applyAlignment="true" applyProtection="false">
      <alignment horizontal="left" vertical="center" textRotation="0" wrapText="true" indent="0" shrinkToFit="false"/>
      <protection locked="true" hidden="false"/>
    </xf>
    <xf numFmtId="166" fontId="11" fillId="2" borderId="4" xfId="20" applyFont="true" applyBorder="true" applyAlignment="false" applyProtection="false">
      <alignment horizontal="general" vertical="bottom" textRotation="0" wrapText="false" indent="0" shrinkToFit="false"/>
      <protection locked="true" hidden="false"/>
    </xf>
    <xf numFmtId="166" fontId="12" fillId="3" borderId="15" xfId="20" applyFont="true" applyBorder="true" applyAlignment="true" applyProtection="false">
      <alignment horizontal="center" vertical="center" textRotation="0" wrapText="false" indent="0" shrinkToFit="false"/>
      <protection locked="true" hidden="false"/>
    </xf>
    <xf numFmtId="166" fontId="12" fillId="3" borderId="16" xfId="20" applyFont="true" applyBorder="true" applyAlignment="true" applyProtection="false">
      <alignment horizontal="center" vertical="bottom" textRotation="0" wrapText="false" indent="0" shrinkToFit="false"/>
      <protection locked="true" hidden="false"/>
    </xf>
    <xf numFmtId="166" fontId="12" fillId="3" borderId="16" xfId="20" applyFont="true" applyBorder="true" applyAlignment="true" applyProtection="true">
      <alignment horizontal="center" vertical="bottom" textRotation="0" wrapText="false" indent="0" shrinkToFit="false"/>
      <protection locked="false" hidden="false"/>
    </xf>
    <xf numFmtId="166" fontId="12" fillId="3" borderId="17" xfId="20" applyFont="true" applyBorder="true" applyAlignment="true" applyProtection="true">
      <alignment horizontal="center" vertical="bottom" textRotation="0" wrapText="false" indent="0" shrinkToFit="false"/>
      <protection locked="false" hidden="false"/>
    </xf>
    <xf numFmtId="166" fontId="9" fillId="3" borderId="16" xfId="20" applyFont="true" applyBorder="true" applyAlignment="true" applyProtection="false">
      <alignment horizontal="center" vertical="bottom" textRotation="0" wrapText="false" indent="0" shrinkToFit="false"/>
      <protection locked="true" hidden="false"/>
    </xf>
    <xf numFmtId="166" fontId="9" fillId="3" borderId="17" xfId="20" applyFont="true" applyBorder="true" applyAlignment="true" applyProtection="false">
      <alignment horizontal="center" vertical="bottom" textRotation="0" wrapText="false" indent="0" shrinkToFit="false"/>
      <protection locked="true" hidden="false"/>
    </xf>
    <xf numFmtId="166" fontId="9" fillId="2" borderId="15" xfId="20" applyFont="true" applyBorder="true" applyAlignment="true" applyProtection="false">
      <alignment horizontal="general" vertical="center" textRotation="0" wrapText="false" indent="0" shrinkToFit="false"/>
      <protection locked="true" hidden="false"/>
    </xf>
    <xf numFmtId="165" fontId="9" fillId="2" borderId="16" xfId="20" applyFont="true" applyBorder="true" applyAlignment="true" applyProtection="false">
      <alignment horizontal="center" vertical="center" textRotation="0" wrapText="false" indent="0" shrinkToFit="false"/>
      <protection locked="true" hidden="false"/>
    </xf>
    <xf numFmtId="169" fontId="9" fillId="2" borderId="16" xfId="20" applyFont="true" applyBorder="true" applyAlignment="true" applyProtection="false">
      <alignment horizontal="center" vertical="center" textRotation="0" wrapText="false" indent="0" shrinkToFit="false"/>
      <protection locked="true" hidden="false"/>
    </xf>
    <xf numFmtId="165" fontId="9" fillId="4" borderId="16" xfId="20" applyFont="true" applyBorder="true" applyAlignment="true" applyProtection="true">
      <alignment horizontal="center" vertical="center" textRotation="0" wrapText="false" indent="0" shrinkToFit="false"/>
      <protection locked="false" hidden="false"/>
    </xf>
    <xf numFmtId="170" fontId="9" fillId="4" borderId="16" xfId="20" applyFont="true" applyBorder="true" applyAlignment="true" applyProtection="false">
      <alignment horizontal="center" vertical="center" textRotation="0" wrapText="false" indent="0" shrinkToFit="false"/>
      <protection locked="true" hidden="false"/>
    </xf>
    <xf numFmtId="169" fontId="9" fillId="2" borderId="17" xfId="20" applyFont="true" applyBorder="true" applyAlignment="true" applyProtection="false">
      <alignment horizontal="center" vertical="center" textRotation="0" wrapText="false" indent="0" shrinkToFit="false"/>
      <protection locked="true" hidden="false"/>
    </xf>
    <xf numFmtId="169" fontId="10" fillId="3" borderId="0" xfId="0" applyFont="true" applyBorder="false" applyAlignment="false" applyProtection="false">
      <alignment horizontal="general" vertical="bottom" textRotation="0" wrapText="false" indent="0" shrinkToFit="false"/>
      <protection locked="true" hidden="false"/>
    </xf>
    <xf numFmtId="166" fontId="12" fillId="0" borderId="15" xfId="20" applyFont="true" applyBorder="true" applyAlignment="false" applyProtection="false">
      <alignment horizontal="general" vertical="bottom" textRotation="0" wrapText="false" indent="0" shrinkToFit="false"/>
      <protection locked="true" hidden="false"/>
    </xf>
    <xf numFmtId="171" fontId="12" fillId="2" borderId="16" xfId="20" applyFont="true" applyBorder="true" applyAlignment="true" applyProtection="false">
      <alignment horizontal="center" vertical="bottom" textRotation="0" wrapText="false" indent="0" shrinkToFit="false"/>
      <protection locked="true" hidden="false"/>
    </xf>
    <xf numFmtId="169" fontId="12" fillId="0" borderId="16" xfId="20" applyFont="true" applyBorder="true" applyAlignment="true" applyProtection="false">
      <alignment horizontal="center" vertical="bottom" textRotation="0" wrapText="false" indent="0" shrinkToFit="false"/>
      <protection locked="true" hidden="false"/>
    </xf>
    <xf numFmtId="165" fontId="12" fillId="4" borderId="16" xfId="20" applyFont="true" applyBorder="true" applyAlignment="true" applyProtection="false">
      <alignment horizontal="center" vertical="bottom" textRotation="0" wrapText="false" indent="0" shrinkToFit="false"/>
      <protection locked="true" hidden="false"/>
    </xf>
    <xf numFmtId="169" fontId="9" fillId="2" borderId="16" xfId="20" applyFont="true" applyBorder="true" applyAlignment="true" applyProtection="false">
      <alignment horizontal="center" vertical="bottom" textRotation="0" wrapText="false" indent="0" shrinkToFit="false"/>
      <protection locked="true" hidden="false"/>
    </xf>
    <xf numFmtId="170" fontId="12" fillId="4" borderId="16" xfId="20" applyFont="true" applyBorder="true" applyAlignment="true" applyProtection="false">
      <alignment horizontal="center" vertical="bottom" textRotation="0" wrapText="false" indent="0" shrinkToFit="false"/>
      <protection locked="true" hidden="false"/>
    </xf>
    <xf numFmtId="170" fontId="12" fillId="4" borderId="16" xfId="20" applyFont="true" applyBorder="true" applyAlignment="true" applyProtection="false">
      <alignment horizontal="center" vertical="center" textRotation="0" wrapText="false" indent="0" shrinkToFit="false"/>
      <protection locked="true" hidden="false"/>
    </xf>
    <xf numFmtId="169" fontId="9" fillId="2" borderId="17" xfId="20" applyFont="true" applyBorder="true" applyAlignment="true" applyProtection="false">
      <alignment horizontal="center" vertical="bottom" textRotation="0" wrapText="false" indent="0" shrinkToFit="false"/>
      <protection locked="true" hidden="false"/>
    </xf>
    <xf numFmtId="164" fontId="11" fillId="0" borderId="4" xfId="0" applyFont="true" applyBorder="true" applyAlignment="true" applyProtection="false">
      <alignment horizontal="left" vertical="bottom" textRotation="0" wrapText="false" indent="0" shrinkToFit="false"/>
      <protection locked="true" hidden="false"/>
    </xf>
    <xf numFmtId="166" fontId="9" fillId="0" borderId="0" xfId="20" applyFont="true" applyBorder="false" applyAlignment="false" applyProtection="false">
      <alignment horizontal="general" vertical="bottom" textRotation="0" wrapText="false" indent="0" shrinkToFit="false"/>
      <protection locked="true" hidden="false"/>
    </xf>
    <xf numFmtId="166" fontId="12" fillId="0" borderId="0" xfId="20" applyFont="true" applyBorder="false" applyAlignment="true" applyProtection="false">
      <alignment horizontal="center" vertical="bottom" textRotation="0" wrapText="false" indent="0" shrinkToFit="false"/>
      <protection locked="true" hidden="false"/>
    </xf>
    <xf numFmtId="166" fontId="12" fillId="0" borderId="0" xfId="20" applyFont="true" applyBorder="false" applyAlignment="false" applyProtection="false">
      <alignment horizontal="general" vertical="bottom" textRotation="0" wrapText="false" indent="0" shrinkToFit="false"/>
      <protection locked="true" hidden="false"/>
    </xf>
    <xf numFmtId="166" fontId="9" fillId="0" borderId="0" xfId="20" applyFont="true" applyBorder="false" applyAlignment="true" applyProtection="false">
      <alignment horizontal="center" vertical="bottom" textRotation="0" wrapText="false" indent="0" shrinkToFit="false"/>
      <protection locked="true" hidden="false"/>
    </xf>
    <xf numFmtId="166" fontId="12" fillId="2" borderId="0" xfId="20" applyFont="true" applyBorder="false" applyAlignment="false" applyProtection="false">
      <alignment horizontal="general" vertical="bottom" textRotation="0" wrapText="false" indent="0" shrinkToFit="false"/>
      <protection locked="true" hidden="false"/>
    </xf>
    <xf numFmtId="165" fontId="9" fillId="0" borderId="0" xfId="20" applyFont="true" applyBorder="false" applyAlignment="false" applyProtection="false">
      <alignment horizontal="general" vertical="bottom" textRotation="0" wrapText="false" indent="0" shrinkToFit="false"/>
      <protection locked="true" hidden="false"/>
    </xf>
    <xf numFmtId="164" fontId="11" fillId="0" borderId="4" xfId="0" applyFont="true" applyBorder="true" applyAlignment="true" applyProtection="false">
      <alignment horizontal="center" vertical="bottom" textRotation="0" wrapText="false" indent="0" shrinkToFit="false"/>
      <protection locked="true" hidden="false"/>
    </xf>
    <xf numFmtId="164" fontId="11" fillId="0" borderId="6" xfId="0" applyFont="true" applyBorder="true" applyAlignment="true" applyProtection="false">
      <alignment horizontal="center" vertical="bottom" textRotation="0" wrapText="false" indent="0" shrinkToFit="false"/>
      <protection locked="true" hidden="false"/>
    </xf>
    <xf numFmtId="166" fontId="9" fillId="0" borderId="7" xfId="20" applyFont="true" applyBorder="true" applyAlignment="false" applyProtection="false">
      <alignment horizontal="general" vertical="bottom" textRotation="0" wrapText="false" indent="0" shrinkToFit="false"/>
      <protection locked="true" hidden="false"/>
    </xf>
    <xf numFmtId="166" fontId="9" fillId="0" borderId="7" xfId="20" applyFont="true" applyBorder="true" applyAlignment="true" applyProtection="false">
      <alignment horizontal="center" vertical="bottom" textRotation="0" wrapText="false" indent="0" shrinkToFit="false"/>
      <protection locked="true" hidden="false"/>
    </xf>
    <xf numFmtId="166" fontId="9" fillId="2" borderId="7" xfId="20" applyFont="true" applyBorder="true" applyAlignment="false" applyProtection="false">
      <alignment horizontal="general" vertical="bottom" textRotation="0" wrapText="false" indent="0" shrinkToFit="false"/>
      <protection locked="true" hidden="false"/>
    </xf>
    <xf numFmtId="164" fontId="10" fillId="2" borderId="7" xfId="0" applyFont="true" applyBorder="true" applyAlignment="false" applyProtection="false">
      <alignment horizontal="general" vertical="bottom" textRotation="0" wrapText="false" indent="0" shrinkToFit="false"/>
      <protection locked="true" hidden="false"/>
    </xf>
    <xf numFmtId="164" fontId="10" fillId="2" borderId="8" xfId="0" applyFont="true" applyBorder="true" applyAlignment="false" applyProtection="false">
      <alignment horizontal="general" vertical="bottom" textRotation="0" wrapText="false" indent="0" shrinkToFit="false"/>
      <protection locked="true" hidden="false"/>
    </xf>
    <xf numFmtId="164" fontId="11" fillId="3" borderId="0" xfId="0" applyFont="true" applyBorder="false" applyAlignment="true" applyProtection="false">
      <alignment horizontal="left" vertical="bottom" textRotation="0" wrapText="false" indent="0" shrinkToFit="false"/>
      <protection locked="true" hidden="false"/>
    </xf>
    <xf numFmtId="166" fontId="9" fillId="3" borderId="0" xfId="20" applyFont="true" applyBorder="false" applyAlignment="false" applyProtection="false">
      <alignment horizontal="general" vertical="bottom" textRotation="0" wrapText="false" indent="0" shrinkToFit="false"/>
      <protection locked="true" hidden="false"/>
    </xf>
    <xf numFmtId="166" fontId="9" fillId="3" borderId="0" xfId="20" applyFont="true" applyBorder="false" applyAlignment="true" applyProtection="false">
      <alignment horizontal="center" vertical="bottom" textRotation="0" wrapText="false" indent="0" shrinkToFit="false"/>
      <protection locked="true" hidden="false"/>
    </xf>
    <xf numFmtId="164" fontId="10" fillId="3" borderId="0" xfId="0" applyFont="true" applyBorder="false" applyAlignment="true" applyProtection="true">
      <alignment horizontal="general" vertical="top" textRotation="0" wrapText="false" indent="0" shrinkToFit="false"/>
      <protection locked="false" hidden="false"/>
    </xf>
    <xf numFmtId="164" fontId="10" fillId="0" borderId="0" xfId="0" applyFont="true" applyBorder="false" applyAlignment="true" applyProtection="true">
      <alignment horizontal="general" vertical="top" textRotation="0" wrapText="false" indent="0" shrinkToFit="false"/>
      <protection locked="false" hidden="false"/>
    </xf>
    <xf numFmtId="164" fontId="0" fillId="3" borderId="0" xfId="0" applyFont="false" applyBorder="false" applyAlignment="true" applyProtection="true">
      <alignment horizontal="general" vertical="top" textRotation="0" wrapText="false" indent="0" shrinkToFit="false"/>
      <protection locked="fals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_Plan1"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0F0F0"/>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_rels/drawing2.xml.rels><?xml version="1.0" encoding="UTF-8"?>
<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19080</xdr:rowOff>
    </xdr:from>
    <xdr:to>
      <xdr:col>9</xdr:col>
      <xdr:colOff>676080</xdr:colOff>
      <xdr:row>4</xdr:row>
      <xdr:rowOff>142560</xdr:rowOff>
    </xdr:to>
    <xdr:pic>
      <xdr:nvPicPr>
        <xdr:cNvPr id="0" name="Imagem 2" descr=""/>
        <xdr:cNvPicPr/>
      </xdr:nvPicPr>
      <xdr:blipFill>
        <a:blip r:embed="rId1"/>
        <a:stretch/>
      </xdr:blipFill>
      <xdr:spPr>
        <a:xfrm>
          <a:off x="0" y="19080"/>
          <a:ext cx="10392120" cy="73296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66600</xdr:colOff>
      <xdr:row>0</xdr:row>
      <xdr:rowOff>104760</xdr:rowOff>
    </xdr:from>
    <xdr:to>
      <xdr:col>4</xdr:col>
      <xdr:colOff>18720</xdr:colOff>
      <xdr:row>5</xdr:row>
      <xdr:rowOff>111240</xdr:rowOff>
    </xdr:to>
    <xdr:pic>
      <xdr:nvPicPr>
        <xdr:cNvPr id="1" name="Imagem 2" descr=""/>
        <xdr:cNvPicPr/>
      </xdr:nvPicPr>
      <xdr:blipFill>
        <a:blip r:embed="rId1"/>
        <a:stretch/>
      </xdr:blipFill>
      <xdr:spPr>
        <a:xfrm>
          <a:off x="66600" y="104760"/>
          <a:ext cx="5157720" cy="81612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Q461"/>
  <sheetViews>
    <sheetView showFormulas="false" showGridLines="true" showRowColHeaders="true" showZeros="true" rightToLeft="false" tabSelected="true" showOutlineSymbols="true" defaultGridColor="true" view="normal" topLeftCell="A454" colorId="64" zoomScale="100" zoomScaleNormal="100" zoomScalePageLayoutView="100" workbookViewId="0">
      <selection pane="topLeft" activeCell="F13" activeCellId="0" sqref="F13:J461"/>
    </sheetView>
  </sheetViews>
  <sheetFormatPr defaultColWidth="9.1484375" defaultRowHeight="12" zeroHeight="false" outlineLevelRow="0" outlineLevelCol="0"/>
  <cols>
    <col collapsed="false" customWidth="false" hidden="false" outlineLevel="0" max="1" min="1" style="1" width="9.14"/>
    <col collapsed="false" customWidth="true" hidden="false" outlineLevel="0" max="2" min="2" style="2" width="10"/>
    <col collapsed="false" customWidth="true" hidden="false" outlineLevel="0" max="3" min="3" style="3" width="54.57"/>
    <col collapsed="false" customWidth="true" hidden="false" outlineLevel="0" max="4" min="4" style="1" width="7"/>
    <col collapsed="false" customWidth="true" hidden="false" outlineLevel="0" max="5" min="5" style="4" width="5.29"/>
    <col collapsed="false" customWidth="true" hidden="false" outlineLevel="0" max="6" min="6" style="5" width="14"/>
    <col collapsed="false" customWidth="true" hidden="false" outlineLevel="0" max="7" min="7" style="5" width="12.57"/>
    <col collapsed="false" customWidth="true" hidden="false" outlineLevel="0" max="8" min="8" style="5" width="13.42"/>
    <col collapsed="false" customWidth="true" hidden="false" outlineLevel="0" max="9" min="9" style="5" width="11.85"/>
    <col collapsed="false" customWidth="true" hidden="false" outlineLevel="0" max="10" min="10" style="5" width="13.42"/>
    <col collapsed="false" customWidth="true" hidden="false" outlineLevel="0" max="11" min="11" style="1" width="9.86"/>
    <col collapsed="false" customWidth="false" hidden="false" outlineLevel="0" max="16384" min="12" style="1" width="9.14"/>
  </cols>
  <sheetData>
    <row r="1" customFormat="false" ht="12" hidden="false" customHeight="false" outlineLevel="0" collapsed="false">
      <c r="A1" s="6"/>
      <c r="B1" s="7"/>
      <c r="C1" s="8"/>
      <c r="D1" s="9"/>
      <c r="E1" s="10"/>
      <c r="F1" s="11"/>
      <c r="G1" s="11"/>
      <c r="H1" s="11"/>
      <c r="I1" s="11"/>
      <c r="J1" s="12"/>
    </row>
    <row r="2" customFormat="false" ht="12" hidden="false" customHeight="false" outlineLevel="0" collapsed="false">
      <c r="A2" s="13"/>
      <c r="J2" s="14"/>
    </row>
    <row r="3" customFormat="false" ht="12" hidden="false" customHeight="false" outlineLevel="0" collapsed="false">
      <c r="A3" s="13"/>
      <c r="J3" s="14"/>
    </row>
    <row r="4" customFormat="false" ht="12" hidden="false" customHeight="false" outlineLevel="0" collapsed="false">
      <c r="A4" s="13"/>
      <c r="J4" s="14"/>
    </row>
    <row r="5" customFormat="false" ht="12" hidden="false" customHeight="false" outlineLevel="0" collapsed="false">
      <c r="A5" s="13"/>
      <c r="J5" s="14"/>
    </row>
    <row r="6" customFormat="false" ht="12" hidden="false" customHeight="false" outlineLevel="0" collapsed="false">
      <c r="A6" s="13"/>
      <c r="J6" s="15"/>
    </row>
    <row r="7" customFormat="false" ht="29.25" hidden="false" customHeight="true" outlineLevel="0" collapsed="false">
      <c r="A7" s="16" t="s">
        <v>0</v>
      </c>
      <c r="B7" s="16"/>
      <c r="C7" s="16"/>
      <c r="D7" s="17" t="s">
        <v>1</v>
      </c>
      <c r="E7" s="17"/>
      <c r="F7" s="17"/>
      <c r="G7" s="17"/>
      <c r="H7" s="17"/>
      <c r="I7" s="17"/>
      <c r="J7" s="17"/>
    </row>
    <row r="8" customFormat="false" ht="45" hidden="false" customHeight="true" outlineLevel="0" collapsed="false">
      <c r="A8" s="18" t="s">
        <v>2</v>
      </c>
      <c r="B8" s="18"/>
      <c r="C8" s="18"/>
      <c r="D8" s="18"/>
      <c r="E8" s="18"/>
      <c r="F8" s="19" t="s">
        <v>3</v>
      </c>
      <c r="G8" s="19"/>
      <c r="H8" s="19"/>
      <c r="I8" s="19"/>
      <c r="J8" s="19"/>
      <c r="K8" s="20"/>
    </row>
    <row r="9" customFormat="false" ht="31.5" hidden="false" customHeight="true" outlineLevel="0" collapsed="false">
      <c r="A9" s="21"/>
      <c r="B9" s="22"/>
      <c r="C9" s="23"/>
      <c r="D9" s="24"/>
      <c r="E9" s="25"/>
      <c r="F9" s="26" t="s">
        <v>4</v>
      </c>
      <c r="G9" s="26"/>
      <c r="H9" s="26"/>
      <c r="I9" s="26"/>
      <c r="J9" s="26"/>
      <c r="K9" s="27"/>
    </row>
    <row r="10" customFormat="false" ht="12.75" hidden="false" customHeight="false" outlineLevel="0" collapsed="false">
      <c r="A10" s="21"/>
      <c r="B10" s="22"/>
      <c r="C10" s="28"/>
      <c r="D10" s="29"/>
      <c r="E10" s="25"/>
      <c r="F10" s="30"/>
      <c r="G10" s="30"/>
      <c r="H10" s="31"/>
      <c r="I10" s="31"/>
      <c r="J10" s="32"/>
    </row>
    <row r="11" customFormat="false" ht="36" hidden="false" customHeight="false" outlineLevel="0" collapsed="false">
      <c r="A11" s="33" t="s">
        <v>5</v>
      </c>
      <c r="B11" s="34" t="s">
        <v>6</v>
      </c>
      <c r="C11" s="35" t="s">
        <v>7</v>
      </c>
      <c r="D11" s="36" t="s">
        <v>8</v>
      </c>
      <c r="E11" s="37" t="s">
        <v>9</v>
      </c>
      <c r="F11" s="38" t="s">
        <v>10</v>
      </c>
      <c r="G11" s="38" t="s">
        <v>11</v>
      </c>
      <c r="H11" s="38" t="s">
        <v>12</v>
      </c>
      <c r="I11" s="38" t="s">
        <v>13</v>
      </c>
      <c r="J11" s="39" t="s">
        <v>14</v>
      </c>
    </row>
    <row r="12" customFormat="false" ht="12" hidden="false" customHeight="false" outlineLevel="0" collapsed="false">
      <c r="A12" s="40" t="s">
        <v>15</v>
      </c>
      <c r="B12" s="40"/>
      <c r="C12" s="40"/>
      <c r="D12" s="41"/>
      <c r="E12" s="42"/>
      <c r="F12" s="43"/>
      <c r="G12" s="43"/>
      <c r="H12" s="43"/>
      <c r="I12" s="43"/>
      <c r="J12" s="44"/>
    </row>
    <row r="13" customFormat="false" ht="12.8" hidden="false" customHeight="false" outlineLevel="0" collapsed="false">
      <c r="A13" s="45" t="s">
        <v>16</v>
      </c>
      <c r="B13" s="46" t="s">
        <v>17</v>
      </c>
      <c r="C13" s="47" t="s">
        <v>18</v>
      </c>
      <c r="D13" s="48" t="n">
        <v>91</v>
      </c>
      <c r="E13" s="49" t="s">
        <v>19</v>
      </c>
      <c r="F13" s="50"/>
      <c r="G13" s="50"/>
      <c r="H13" s="50"/>
      <c r="I13" s="50"/>
      <c r="J13" s="51"/>
    </row>
    <row r="14" customFormat="false" ht="12.8" hidden="false" customHeight="false" outlineLevel="0" collapsed="false">
      <c r="A14" s="45" t="s">
        <v>20</v>
      </c>
      <c r="B14" s="46" t="s">
        <v>17</v>
      </c>
      <c r="C14" s="47" t="s">
        <v>21</v>
      </c>
      <c r="D14" s="52" t="n">
        <v>168</v>
      </c>
      <c r="E14" s="49" t="s">
        <v>19</v>
      </c>
      <c r="F14" s="50"/>
      <c r="G14" s="50"/>
      <c r="H14" s="50"/>
      <c r="I14" s="50"/>
      <c r="J14" s="51"/>
    </row>
    <row r="15" customFormat="false" ht="12.8" hidden="false" customHeight="false" outlineLevel="0" collapsed="false">
      <c r="A15" s="40" t="s">
        <v>22</v>
      </c>
      <c r="B15" s="40"/>
      <c r="C15" s="40"/>
      <c r="D15" s="53"/>
      <c r="E15" s="54" t="s">
        <v>23</v>
      </c>
      <c r="F15" s="55"/>
      <c r="G15" s="55"/>
      <c r="H15" s="55"/>
      <c r="I15" s="55"/>
      <c r="J15" s="56"/>
    </row>
    <row r="16" customFormat="false" ht="12.8" hidden="false" customHeight="false" outlineLevel="0" collapsed="false">
      <c r="A16" s="57"/>
      <c r="B16" s="58"/>
      <c r="C16" s="59"/>
      <c r="D16" s="60"/>
      <c r="E16" s="61"/>
      <c r="F16" s="62"/>
      <c r="G16" s="62"/>
      <c r="H16" s="62"/>
      <c r="I16" s="62"/>
      <c r="J16" s="63"/>
    </row>
    <row r="17" customFormat="false" ht="12.8" hidden="false" customHeight="false" outlineLevel="0" collapsed="false">
      <c r="A17" s="40" t="s">
        <v>24</v>
      </c>
      <c r="B17" s="40"/>
      <c r="C17" s="40"/>
      <c r="D17" s="41"/>
      <c r="E17" s="42"/>
      <c r="F17" s="43"/>
      <c r="G17" s="43"/>
      <c r="H17" s="43"/>
      <c r="I17" s="43"/>
      <c r="J17" s="44"/>
    </row>
    <row r="18" customFormat="false" ht="12.8" hidden="false" customHeight="false" outlineLevel="0" collapsed="false">
      <c r="A18" s="40" t="s">
        <v>25</v>
      </c>
      <c r="B18" s="40"/>
      <c r="C18" s="40"/>
      <c r="D18" s="41"/>
      <c r="E18" s="42"/>
      <c r="F18" s="43"/>
      <c r="G18" s="43"/>
      <c r="H18" s="43"/>
      <c r="I18" s="43"/>
      <c r="J18" s="44"/>
    </row>
    <row r="19" customFormat="false" ht="29.25" hidden="false" customHeight="true" outlineLevel="0" collapsed="false">
      <c r="A19" s="64" t="s">
        <v>16</v>
      </c>
      <c r="B19" s="46" t="s">
        <v>17</v>
      </c>
      <c r="C19" s="47" t="s">
        <v>26</v>
      </c>
      <c r="D19" s="48" t="n">
        <v>39</v>
      </c>
      <c r="E19" s="65" t="s">
        <v>27</v>
      </c>
      <c r="F19" s="50"/>
      <c r="G19" s="50"/>
      <c r="H19" s="50"/>
      <c r="I19" s="50"/>
      <c r="J19" s="51"/>
    </row>
    <row r="20" customFormat="false" ht="38.25" hidden="false" customHeight="true" outlineLevel="0" collapsed="false">
      <c r="A20" s="64" t="s">
        <v>20</v>
      </c>
      <c r="B20" s="46" t="s">
        <v>17</v>
      </c>
      <c r="C20" s="47" t="s">
        <v>28</v>
      </c>
      <c r="D20" s="48" t="n">
        <v>10</v>
      </c>
      <c r="E20" s="65" t="s">
        <v>27</v>
      </c>
      <c r="F20" s="50"/>
      <c r="G20" s="50"/>
      <c r="H20" s="50"/>
      <c r="I20" s="50"/>
      <c r="J20" s="51"/>
    </row>
    <row r="21" customFormat="false" ht="12.8" hidden="false" customHeight="false" outlineLevel="0" collapsed="false">
      <c r="A21" s="64" t="s">
        <v>29</v>
      </c>
      <c r="B21" s="46" t="s">
        <v>17</v>
      </c>
      <c r="C21" s="47" t="s">
        <v>30</v>
      </c>
      <c r="D21" s="52" t="n">
        <v>170</v>
      </c>
      <c r="E21" s="65" t="s">
        <v>19</v>
      </c>
      <c r="F21" s="50"/>
      <c r="G21" s="50"/>
      <c r="H21" s="50"/>
      <c r="I21" s="50"/>
      <c r="J21" s="51"/>
    </row>
    <row r="22" customFormat="false" ht="12.8" hidden="false" customHeight="false" outlineLevel="0" collapsed="false">
      <c r="A22" s="64" t="s">
        <v>31</v>
      </c>
      <c r="B22" s="46" t="s">
        <v>17</v>
      </c>
      <c r="C22" s="47" t="s">
        <v>32</v>
      </c>
      <c r="D22" s="52" t="n">
        <v>132</v>
      </c>
      <c r="E22" s="65" t="s">
        <v>19</v>
      </c>
      <c r="F22" s="50"/>
      <c r="G22" s="50"/>
      <c r="H22" s="50"/>
      <c r="I22" s="50"/>
      <c r="J22" s="51"/>
    </row>
    <row r="23" customFormat="false" ht="22.35" hidden="false" customHeight="false" outlineLevel="0" collapsed="false">
      <c r="A23" s="64" t="s">
        <v>33</v>
      </c>
      <c r="B23" s="46" t="s">
        <v>17</v>
      </c>
      <c r="C23" s="47" t="s">
        <v>34</v>
      </c>
      <c r="D23" s="48" t="n">
        <v>68.5</v>
      </c>
      <c r="E23" s="65" t="s">
        <v>27</v>
      </c>
      <c r="F23" s="50"/>
      <c r="G23" s="50"/>
      <c r="H23" s="50"/>
      <c r="I23" s="50"/>
      <c r="J23" s="51"/>
      <c r="O23" s="1" t="n">
        <f aca="false">0.15*0.15*3.14</f>
        <v>0.07065</v>
      </c>
      <c r="P23" s="1" t="n">
        <v>101.6</v>
      </c>
      <c r="Q23" s="1" t="n">
        <v>89.25</v>
      </c>
    </row>
    <row r="24" customFormat="false" ht="12.8" hidden="false" customHeight="false" outlineLevel="0" collapsed="false">
      <c r="A24" s="64" t="s">
        <v>35</v>
      </c>
      <c r="B24" s="46" t="s">
        <v>17</v>
      </c>
      <c r="C24" s="47" t="s">
        <v>36</v>
      </c>
      <c r="D24" s="66" t="n">
        <v>2.5</v>
      </c>
      <c r="E24" s="65" t="s">
        <v>37</v>
      </c>
      <c r="F24" s="50"/>
      <c r="G24" s="50"/>
      <c r="H24" s="50"/>
      <c r="I24" s="50"/>
      <c r="J24" s="51"/>
      <c r="O24" s="1" t="n">
        <f aca="false">0.1*0.1*3.14</f>
        <v>0.0314</v>
      </c>
      <c r="P24" s="1" t="n">
        <f aca="false">P23*O24/O23</f>
        <v>45.1555555555556</v>
      </c>
      <c r="Q24" s="1" t="n">
        <f aca="false">Q23*O24/O23</f>
        <v>39.6666666666667</v>
      </c>
    </row>
    <row r="25" customFormat="false" ht="12.8" hidden="false" customHeight="false" outlineLevel="0" collapsed="false">
      <c r="A25" s="67" t="s">
        <v>38</v>
      </c>
      <c r="B25" s="53"/>
      <c r="C25" s="68"/>
      <c r="D25" s="53"/>
      <c r="E25" s="69" t="s">
        <v>23</v>
      </c>
      <c r="F25" s="55"/>
      <c r="G25" s="55"/>
      <c r="H25" s="55"/>
      <c r="I25" s="55"/>
      <c r="J25" s="56"/>
    </row>
    <row r="26" customFormat="false" ht="12.8" hidden="false" customHeight="false" outlineLevel="0" collapsed="false">
      <c r="A26" s="40" t="s">
        <v>39</v>
      </c>
      <c r="B26" s="40"/>
      <c r="C26" s="40"/>
      <c r="D26" s="53"/>
      <c r="E26" s="42"/>
      <c r="F26" s="70"/>
      <c r="G26" s="70"/>
      <c r="H26" s="70"/>
      <c r="I26" s="70"/>
      <c r="J26" s="71"/>
    </row>
    <row r="27" customFormat="false" ht="12.8" hidden="false" customHeight="false" outlineLevel="0" collapsed="false">
      <c r="A27" s="45" t="s">
        <v>16</v>
      </c>
      <c r="B27" s="46" t="s">
        <v>17</v>
      </c>
      <c r="C27" s="47" t="s">
        <v>36</v>
      </c>
      <c r="D27" s="66" t="n">
        <v>1.5</v>
      </c>
      <c r="E27" s="65" t="s">
        <v>37</v>
      </c>
      <c r="F27" s="50"/>
      <c r="G27" s="50"/>
      <c r="H27" s="50"/>
      <c r="I27" s="50"/>
      <c r="J27" s="51"/>
    </row>
    <row r="28" customFormat="false" ht="19.5" hidden="false" customHeight="true" outlineLevel="0" collapsed="false">
      <c r="A28" s="45" t="s">
        <v>20</v>
      </c>
      <c r="B28" s="46" t="s">
        <v>17</v>
      </c>
      <c r="C28" s="47" t="s">
        <v>40</v>
      </c>
      <c r="D28" s="48" t="n">
        <v>15</v>
      </c>
      <c r="E28" s="65" t="s">
        <v>27</v>
      </c>
      <c r="F28" s="50"/>
      <c r="G28" s="50"/>
      <c r="H28" s="50"/>
      <c r="I28" s="50"/>
      <c r="J28" s="51"/>
    </row>
    <row r="29" customFormat="false" ht="22.35" hidden="false" customHeight="false" outlineLevel="0" collapsed="false">
      <c r="A29" s="45" t="s">
        <v>29</v>
      </c>
      <c r="B29" s="46" t="s">
        <v>17</v>
      </c>
      <c r="C29" s="47" t="s">
        <v>41</v>
      </c>
      <c r="D29" s="48" t="n">
        <v>36</v>
      </c>
      <c r="E29" s="65" t="s">
        <v>27</v>
      </c>
      <c r="F29" s="50"/>
      <c r="G29" s="50"/>
      <c r="H29" s="50"/>
      <c r="I29" s="50"/>
      <c r="J29" s="51"/>
    </row>
    <row r="30" customFormat="false" ht="12.8" hidden="false" customHeight="false" outlineLevel="0" collapsed="false">
      <c r="A30" s="67" t="s">
        <v>42</v>
      </c>
      <c r="B30" s="53"/>
      <c r="C30" s="68"/>
      <c r="D30" s="53"/>
      <c r="E30" s="69" t="s">
        <v>23</v>
      </c>
      <c r="F30" s="55"/>
      <c r="G30" s="55"/>
      <c r="H30" s="55"/>
      <c r="I30" s="55"/>
      <c r="J30" s="56"/>
    </row>
    <row r="31" customFormat="false" ht="12.8" hidden="false" customHeight="false" outlineLevel="0" collapsed="false">
      <c r="A31" s="72" t="s">
        <v>43</v>
      </c>
      <c r="B31" s="72"/>
      <c r="C31" s="72"/>
      <c r="D31" s="73"/>
      <c r="E31" s="74"/>
      <c r="F31" s="75"/>
      <c r="G31" s="75"/>
      <c r="H31" s="75"/>
      <c r="I31" s="75"/>
      <c r="J31" s="76"/>
    </row>
    <row r="32" customFormat="false" ht="12.8" hidden="false" customHeight="false" outlineLevel="0" collapsed="false">
      <c r="A32" s="64" t="s">
        <v>16</v>
      </c>
      <c r="B32" s="46" t="s">
        <v>17</v>
      </c>
      <c r="C32" s="47" t="s">
        <v>44</v>
      </c>
      <c r="D32" s="66" t="n">
        <v>11.016</v>
      </c>
      <c r="E32" s="65" t="s">
        <v>27</v>
      </c>
      <c r="F32" s="50"/>
      <c r="G32" s="50"/>
      <c r="H32" s="50"/>
      <c r="I32" s="50"/>
      <c r="J32" s="51"/>
    </row>
    <row r="33" customFormat="false" ht="12.8" hidden="false" customHeight="false" outlineLevel="0" collapsed="false">
      <c r="A33" s="64" t="s">
        <v>20</v>
      </c>
      <c r="B33" s="46" t="s">
        <v>17</v>
      </c>
      <c r="C33" s="47" t="s">
        <v>45</v>
      </c>
      <c r="D33" s="66" t="n">
        <v>9.68778</v>
      </c>
      <c r="E33" s="65" t="s">
        <v>27</v>
      </c>
      <c r="F33" s="50"/>
      <c r="G33" s="50"/>
      <c r="H33" s="50"/>
      <c r="I33" s="50"/>
      <c r="J33" s="51"/>
    </row>
    <row r="34" customFormat="false" ht="30" hidden="false" customHeight="true" outlineLevel="0" collapsed="false">
      <c r="A34" s="64" t="s">
        <v>29</v>
      </c>
      <c r="B34" s="46" t="s">
        <v>17</v>
      </c>
      <c r="C34" s="47" t="s">
        <v>46</v>
      </c>
      <c r="D34" s="66" t="n">
        <v>30.4</v>
      </c>
      <c r="E34" s="65" t="s">
        <v>47</v>
      </c>
      <c r="F34" s="50"/>
      <c r="G34" s="50"/>
      <c r="H34" s="50"/>
      <c r="I34" s="50"/>
      <c r="J34" s="51"/>
    </row>
    <row r="35" customFormat="false" ht="27.75" hidden="false" customHeight="true" outlineLevel="0" collapsed="false">
      <c r="A35" s="64" t="s">
        <v>31</v>
      </c>
      <c r="B35" s="46" t="s">
        <v>17</v>
      </c>
      <c r="C35" s="47" t="s">
        <v>48</v>
      </c>
      <c r="D35" s="52" t="n">
        <v>385.46</v>
      </c>
      <c r="E35" s="65" t="s">
        <v>47</v>
      </c>
      <c r="F35" s="50"/>
      <c r="G35" s="50"/>
      <c r="H35" s="50"/>
      <c r="I35" s="50"/>
      <c r="J35" s="51"/>
    </row>
    <row r="36" customFormat="false" ht="22.35" hidden="false" customHeight="false" outlineLevel="0" collapsed="false">
      <c r="A36" s="64" t="s">
        <v>33</v>
      </c>
      <c r="B36" s="46" t="s">
        <v>17</v>
      </c>
      <c r="C36" s="47" t="s">
        <v>49</v>
      </c>
      <c r="D36" s="52" t="n">
        <v>198</v>
      </c>
      <c r="E36" s="65" t="s">
        <v>50</v>
      </c>
      <c r="F36" s="50"/>
      <c r="G36" s="50"/>
      <c r="H36" s="50"/>
      <c r="I36" s="50"/>
      <c r="J36" s="51"/>
      <c r="L36" s="77"/>
      <c r="M36" s="77" t="s">
        <v>51</v>
      </c>
    </row>
    <row r="37" customFormat="false" ht="12.8" hidden="false" customHeight="false" outlineLevel="0" collapsed="false">
      <c r="A37" s="67" t="s">
        <v>52</v>
      </c>
      <c r="B37" s="53"/>
      <c r="C37" s="68"/>
      <c r="D37" s="53"/>
      <c r="E37" s="69" t="s">
        <v>23</v>
      </c>
      <c r="F37" s="55"/>
      <c r="G37" s="55"/>
      <c r="H37" s="55"/>
      <c r="I37" s="55"/>
      <c r="J37" s="56"/>
    </row>
    <row r="38" customFormat="false" ht="12.8" hidden="false" customHeight="false" outlineLevel="0" collapsed="false">
      <c r="A38" s="72" t="s">
        <v>53</v>
      </c>
      <c r="B38" s="72"/>
      <c r="C38" s="72"/>
      <c r="D38" s="73"/>
      <c r="E38" s="74"/>
      <c r="F38" s="75"/>
      <c r="G38" s="75"/>
      <c r="H38" s="75"/>
      <c r="I38" s="75"/>
      <c r="J38" s="76"/>
    </row>
    <row r="39" customFormat="false" ht="12.8" hidden="false" customHeight="false" outlineLevel="0" collapsed="false">
      <c r="A39" s="72" t="s">
        <v>54</v>
      </c>
      <c r="B39" s="72"/>
      <c r="C39" s="72"/>
      <c r="D39" s="73"/>
      <c r="E39" s="74"/>
      <c r="F39" s="75"/>
      <c r="G39" s="75"/>
      <c r="H39" s="75"/>
      <c r="I39" s="75"/>
      <c r="J39" s="76"/>
    </row>
    <row r="40" customFormat="false" ht="12.8" hidden="false" customHeight="false" outlineLevel="0" collapsed="false">
      <c r="A40" s="64" t="s">
        <v>16</v>
      </c>
      <c r="B40" s="46" t="s">
        <v>17</v>
      </c>
      <c r="C40" s="47" t="s">
        <v>44</v>
      </c>
      <c r="D40" s="48" t="n">
        <v>22</v>
      </c>
      <c r="E40" s="65" t="s">
        <v>27</v>
      </c>
      <c r="F40" s="50"/>
      <c r="G40" s="50"/>
      <c r="H40" s="50"/>
      <c r="I40" s="50"/>
      <c r="J40" s="51"/>
    </row>
    <row r="41" customFormat="false" ht="12.8" hidden="false" customHeight="false" outlineLevel="0" collapsed="false">
      <c r="A41" s="64" t="s">
        <v>20</v>
      </c>
      <c r="B41" s="46" t="s">
        <v>17</v>
      </c>
      <c r="C41" s="47" t="s">
        <v>55</v>
      </c>
      <c r="D41" s="66" t="n">
        <v>8.5</v>
      </c>
      <c r="E41" s="65" t="s">
        <v>27</v>
      </c>
      <c r="F41" s="50"/>
      <c r="G41" s="50"/>
      <c r="H41" s="50"/>
      <c r="I41" s="50"/>
      <c r="J41" s="51"/>
    </row>
    <row r="42" customFormat="false" ht="12.8" hidden="false" customHeight="false" outlineLevel="0" collapsed="false">
      <c r="A42" s="64" t="s">
        <v>29</v>
      </c>
      <c r="B42" s="46" t="s">
        <v>17</v>
      </c>
      <c r="C42" s="47" t="s">
        <v>45</v>
      </c>
      <c r="D42" s="48" t="n">
        <v>11.6</v>
      </c>
      <c r="E42" s="65" t="s">
        <v>27</v>
      </c>
      <c r="F42" s="50"/>
      <c r="G42" s="50"/>
      <c r="H42" s="50"/>
      <c r="I42" s="50"/>
      <c r="J42" s="51"/>
    </row>
    <row r="43" customFormat="false" ht="12.8" hidden="false" customHeight="false" outlineLevel="0" collapsed="false">
      <c r="A43" s="64" t="s">
        <v>31</v>
      </c>
      <c r="B43" s="46" t="s">
        <v>17</v>
      </c>
      <c r="C43" s="47" t="s">
        <v>56</v>
      </c>
      <c r="D43" s="48" t="n">
        <v>25</v>
      </c>
      <c r="E43" s="65" t="s">
        <v>19</v>
      </c>
      <c r="F43" s="50"/>
      <c r="G43" s="50"/>
      <c r="H43" s="50"/>
      <c r="I43" s="50"/>
      <c r="J43" s="51"/>
    </row>
    <row r="44" customFormat="false" ht="26.25" hidden="false" customHeight="true" outlineLevel="0" collapsed="false">
      <c r="A44" s="64" t="s">
        <v>33</v>
      </c>
      <c r="B44" s="46" t="s">
        <v>17</v>
      </c>
      <c r="C44" s="47" t="s">
        <v>57</v>
      </c>
      <c r="D44" s="48" t="n">
        <v>30</v>
      </c>
      <c r="E44" s="65" t="s">
        <v>19</v>
      </c>
      <c r="F44" s="50"/>
      <c r="G44" s="50"/>
      <c r="H44" s="50"/>
      <c r="I44" s="50"/>
      <c r="J44" s="51"/>
    </row>
    <row r="45" customFormat="false" ht="29.25" hidden="false" customHeight="true" outlineLevel="0" collapsed="false">
      <c r="A45" s="64" t="s">
        <v>35</v>
      </c>
      <c r="B45" s="46" t="s">
        <v>17</v>
      </c>
      <c r="C45" s="47" t="s">
        <v>46</v>
      </c>
      <c r="D45" s="52" t="n">
        <v>151.98</v>
      </c>
      <c r="E45" s="65" t="s">
        <v>47</v>
      </c>
      <c r="F45" s="50"/>
      <c r="G45" s="50"/>
      <c r="H45" s="50"/>
      <c r="I45" s="50"/>
      <c r="J45" s="51"/>
    </row>
    <row r="46" customFormat="false" ht="28.5" hidden="false" customHeight="true" outlineLevel="0" collapsed="false">
      <c r="A46" s="64" t="s">
        <v>58</v>
      </c>
      <c r="B46" s="46" t="s">
        <v>17</v>
      </c>
      <c r="C46" s="47" t="s">
        <v>48</v>
      </c>
      <c r="D46" s="52" t="n">
        <v>604.24</v>
      </c>
      <c r="E46" s="65" t="s">
        <v>47</v>
      </c>
      <c r="F46" s="50"/>
      <c r="G46" s="50"/>
      <c r="H46" s="50"/>
      <c r="I46" s="50"/>
      <c r="J46" s="51"/>
    </row>
    <row r="47" customFormat="false" ht="12.8" hidden="false" customHeight="false" outlineLevel="0" collapsed="false">
      <c r="A47" s="78" t="s">
        <v>59</v>
      </c>
      <c r="B47" s="78"/>
      <c r="C47" s="78"/>
      <c r="D47" s="53"/>
      <c r="E47" s="69" t="s">
        <v>23</v>
      </c>
      <c r="F47" s="55"/>
      <c r="G47" s="55"/>
      <c r="H47" s="55"/>
      <c r="I47" s="55"/>
      <c r="J47" s="56"/>
    </row>
    <row r="48" customFormat="false" ht="12.8" hidden="false" customHeight="false" outlineLevel="0" collapsed="false">
      <c r="A48" s="72" t="s">
        <v>60</v>
      </c>
      <c r="B48" s="72"/>
      <c r="C48" s="72"/>
      <c r="D48" s="73"/>
      <c r="E48" s="74"/>
      <c r="F48" s="75"/>
      <c r="G48" s="75"/>
      <c r="H48" s="75"/>
      <c r="I48" s="75"/>
      <c r="J48" s="76"/>
    </row>
    <row r="49" customFormat="false" ht="39.75" hidden="false" customHeight="true" outlineLevel="0" collapsed="false">
      <c r="A49" s="64" t="s">
        <v>16</v>
      </c>
      <c r="B49" s="46" t="s">
        <v>17</v>
      </c>
      <c r="C49" s="47" t="s">
        <v>61</v>
      </c>
      <c r="D49" s="52" t="n">
        <v>552</v>
      </c>
      <c r="E49" s="65" t="s">
        <v>47</v>
      </c>
      <c r="F49" s="50"/>
      <c r="G49" s="50"/>
      <c r="H49" s="50"/>
      <c r="I49" s="50"/>
      <c r="J49" s="51"/>
    </row>
    <row r="50" customFormat="false" ht="37.5" hidden="false" customHeight="true" outlineLevel="0" collapsed="false">
      <c r="A50" s="64" t="s">
        <v>20</v>
      </c>
      <c r="B50" s="46" t="s">
        <v>17</v>
      </c>
      <c r="C50" s="47" t="s">
        <v>62</v>
      </c>
      <c r="D50" s="52" t="n">
        <v>129</v>
      </c>
      <c r="E50" s="65" t="s">
        <v>47</v>
      </c>
      <c r="F50" s="50"/>
      <c r="G50" s="50"/>
      <c r="H50" s="50"/>
      <c r="I50" s="50"/>
      <c r="J50" s="51"/>
    </row>
    <row r="51" customFormat="false" ht="40.5" hidden="false" customHeight="true" outlineLevel="0" collapsed="false">
      <c r="A51" s="64" t="s">
        <v>29</v>
      </c>
      <c r="B51" s="46" t="s">
        <v>17</v>
      </c>
      <c r="C51" s="47" t="s">
        <v>63</v>
      </c>
      <c r="D51" s="66" t="n">
        <v>9.5</v>
      </c>
      <c r="E51" s="65" t="s">
        <v>27</v>
      </c>
      <c r="F51" s="50"/>
      <c r="G51" s="50"/>
      <c r="H51" s="50"/>
      <c r="I51" s="50"/>
      <c r="J51" s="51"/>
    </row>
    <row r="52" customFormat="false" ht="12.8" hidden="false" customHeight="false" outlineLevel="0" collapsed="false">
      <c r="A52" s="64" t="s">
        <v>31</v>
      </c>
      <c r="B52" s="46" t="s">
        <v>17</v>
      </c>
      <c r="C52" s="47" t="s">
        <v>56</v>
      </c>
      <c r="D52" s="48" t="n">
        <v>52</v>
      </c>
      <c r="E52" s="65" t="s">
        <v>19</v>
      </c>
      <c r="F52" s="50"/>
      <c r="G52" s="50"/>
      <c r="H52" s="50"/>
      <c r="I52" s="50"/>
      <c r="J52" s="51"/>
    </row>
    <row r="53" customFormat="false" ht="12.8" hidden="false" customHeight="false" outlineLevel="0" collapsed="false">
      <c r="A53" s="64" t="s">
        <v>33</v>
      </c>
      <c r="B53" s="46" t="s">
        <v>17</v>
      </c>
      <c r="C53" s="47" t="s">
        <v>64</v>
      </c>
      <c r="D53" s="48" t="n">
        <v>85</v>
      </c>
      <c r="E53" s="65" t="s">
        <v>19</v>
      </c>
      <c r="F53" s="50"/>
      <c r="G53" s="50"/>
      <c r="H53" s="50"/>
      <c r="I53" s="50"/>
      <c r="J53" s="51"/>
    </row>
    <row r="54" customFormat="false" ht="12.8" hidden="false" customHeight="false" outlineLevel="0" collapsed="false">
      <c r="A54" s="78" t="s">
        <v>65</v>
      </c>
      <c r="B54" s="78"/>
      <c r="C54" s="78"/>
      <c r="D54" s="53"/>
      <c r="E54" s="69" t="s">
        <v>23</v>
      </c>
      <c r="F54" s="55"/>
      <c r="G54" s="55"/>
      <c r="H54" s="55"/>
      <c r="I54" s="55"/>
      <c r="J54" s="56"/>
    </row>
    <row r="55" customFormat="false" ht="12.8" hidden="false" customHeight="false" outlineLevel="0" collapsed="false">
      <c r="A55" s="72" t="s">
        <v>66</v>
      </c>
      <c r="B55" s="72"/>
      <c r="C55" s="72"/>
      <c r="D55" s="73"/>
      <c r="E55" s="74"/>
      <c r="F55" s="75"/>
      <c r="G55" s="75"/>
      <c r="H55" s="75"/>
      <c r="I55" s="75"/>
      <c r="J55" s="76"/>
    </row>
    <row r="56" customFormat="false" ht="12.8" hidden="false" customHeight="false" outlineLevel="0" collapsed="false">
      <c r="A56" s="64" t="s">
        <v>16</v>
      </c>
      <c r="B56" s="46" t="s">
        <v>17</v>
      </c>
      <c r="C56" s="47" t="s">
        <v>67</v>
      </c>
      <c r="D56" s="66" t="n">
        <v>35.5</v>
      </c>
      <c r="E56" s="65" t="s">
        <v>19</v>
      </c>
      <c r="F56" s="50"/>
      <c r="G56" s="50"/>
      <c r="H56" s="50"/>
      <c r="I56" s="50"/>
      <c r="J56" s="51"/>
    </row>
    <row r="57" customFormat="false" ht="39" hidden="false" customHeight="true" outlineLevel="0" collapsed="false">
      <c r="A57" s="64" t="s">
        <v>20</v>
      </c>
      <c r="B57" s="46" t="s">
        <v>17</v>
      </c>
      <c r="C57" s="47" t="s">
        <v>68</v>
      </c>
      <c r="D57" s="52" t="n">
        <v>430</v>
      </c>
      <c r="E57" s="65" t="s">
        <v>47</v>
      </c>
      <c r="F57" s="50"/>
      <c r="G57" s="50"/>
      <c r="H57" s="50"/>
      <c r="I57" s="50"/>
      <c r="J57" s="51"/>
    </row>
    <row r="58" customFormat="false" ht="38.25" hidden="false" customHeight="true" outlineLevel="0" collapsed="false">
      <c r="A58" s="64" t="s">
        <v>29</v>
      </c>
      <c r="B58" s="46" t="s">
        <v>17</v>
      </c>
      <c r="C58" s="47" t="s">
        <v>69</v>
      </c>
      <c r="D58" s="48" t="n">
        <v>85.2</v>
      </c>
      <c r="E58" s="65" t="s">
        <v>47</v>
      </c>
      <c r="F58" s="50"/>
      <c r="G58" s="50"/>
      <c r="H58" s="50"/>
      <c r="I58" s="50"/>
      <c r="J58" s="51"/>
    </row>
    <row r="59" customFormat="false" ht="39.75" hidden="false" customHeight="true" outlineLevel="0" collapsed="false">
      <c r="A59" s="64" t="s">
        <v>31</v>
      </c>
      <c r="B59" s="46" t="s">
        <v>17</v>
      </c>
      <c r="C59" s="47" t="s">
        <v>61</v>
      </c>
      <c r="D59" s="52" t="n">
        <v>222</v>
      </c>
      <c r="E59" s="65" t="s">
        <v>47</v>
      </c>
      <c r="F59" s="50"/>
      <c r="G59" s="50"/>
      <c r="H59" s="50"/>
      <c r="I59" s="50"/>
      <c r="J59" s="51"/>
    </row>
    <row r="60" customFormat="false" ht="42.75" hidden="false" customHeight="true" outlineLevel="0" collapsed="false">
      <c r="A60" s="64" t="s">
        <v>33</v>
      </c>
      <c r="B60" s="46" t="s">
        <v>17</v>
      </c>
      <c r="C60" s="47" t="s">
        <v>70</v>
      </c>
      <c r="D60" s="48" t="n">
        <v>33.65</v>
      </c>
      <c r="E60" s="65" t="s">
        <v>47</v>
      </c>
      <c r="F60" s="50"/>
      <c r="G60" s="50"/>
      <c r="H60" s="50"/>
      <c r="I60" s="50"/>
      <c r="J60" s="51"/>
    </row>
    <row r="61" customFormat="false" ht="40.5" hidden="false" customHeight="true" outlineLevel="0" collapsed="false">
      <c r="A61" s="64" t="s">
        <v>35</v>
      </c>
      <c r="B61" s="46" t="s">
        <v>17</v>
      </c>
      <c r="C61" s="47" t="s">
        <v>71</v>
      </c>
      <c r="D61" s="52" t="n">
        <v>163</v>
      </c>
      <c r="E61" s="65" t="s">
        <v>47</v>
      </c>
      <c r="F61" s="50"/>
      <c r="G61" s="50"/>
      <c r="H61" s="50"/>
      <c r="I61" s="50"/>
      <c r="J61" s="51"/>
    </row>
    <row r="62" customFormat="false" ht="12.8" hidden="false" customHeight="false" outlineLevel="0" collapsed="false">
      <c r="A62" s="64" t="s">
        <v>58</v>
      </c>
      <c r="B62" s="46" t="s">
        <v>17</v>
      </c>
      <c r="C62" s="47" t="s">
        <v>45</v>
      </c>
      <c r="D62" s="48" t="n">
        <v>11.5</v>
      </c>
      <c r="E62" s="65" t="s">
        <v>27</v>
      </c>
      <c r="F62" s="50"/>
      <c r="G62" s="50"/>
      <c r="H62" s="50"/>
      <c r="I62" s="50"/>
      <c r="J62" s="51"/>
    </row>
    <row r="63" customFormat="false" ht="12.8" hidden="false" customHeight="false" outlineLevel="0" collapsed="false">
      <c r="A63" s="78" t="s">
        <v>72</v>
      </c>
      <c r="B63" s="78"/>
      <c r="C63" s="78"/>
      <c r="D63" s="53"/>
      <c r="E63" s="69" t="s">
        <v>23</v>
      </c>
      <c r="F63" s="55"/>
      <c r="G63" s="55"/>
      <c r="H63" s="55"/>
      <c r="I63" s="55"/>
      <c r="J63" s="56"/>
    </row>
    <row r="64" customFormat="false" ht="12.8" hidden="false" customHeight="false" outlineLevel="0" collapsed="false">
      <c r="A64" s="72" t="s">
        <v>73</v>
      </c>
      <c r="B64" s="72"/>
      <c r="C64" s="72"/>
      <c r="D64" s="79"/>
      <c r="E64" s="79"/>
      <c r="F64" s="80"/>
      <c r="G64" s="80"/>
      <c r="H64" s="80"/>
      <c r="I64" s="80"/>
      <c r="J64" s="81"/>
    </row>
    <row r="65" customFormat="false" ht="53.25" hidden="false" customHeight="true" outlineLevel="0" collapsed="false">
      <c r="A65" s="64" t="s">
        <v>16</v>
      </c>
      <c r="B65" s="46" t="s">
        <v>17</v>
      </c>
      <c r="C65" s="47" t="s">
        <v>74</v>
      </c>
      <c r="D65" s="48" t="n">
        <v>45.3</v>
      </c>
      <c r="E65" s="49" t="s">
        <v>19</v>
      </c>
      <c r="F65" s="50"/>
      <c r="G65" s="50"/>
      <c r="H65" s="50"/>
      <c r="I65" s="50"/>
      <c r="J65" s="51"/>
    </row>
    <row r="66" customFormat="false" ht="42.75" hidden="false" customHeight="true" outlineLevel="0" collapsed="false">
      <c r="A66" s="64" t="s">
        <v>20</v>
      </c>
      <c r="B66" s="46" t="s">
        <v>17</v>
      </c>
      <c r="C66" s="47" t="s">
        <v>75</v>
      </c>
      <c r="D66" s="52" t="n">
        <v>178</v>
      </c>
      <c r="E66" s="49" t="s">
        <v>19</v>
      </c>
      <c r="F66" s="50"/>
      <c r="G66" s="50"/>
      <c r="H66" s="50"/>
      <c r="I66" s="50"/>
      <c r="J66" s="51"/>
    </row>
    <row r="67" customFormat="false" ht="12.8" hidden="false" customHeight="false" outlineLevel="0" collapsed="false">
      <c r="A67" s="78" t="s">
        <v>76</v>
      </c>
      <c r="B67" s="78"/>
      <c r="C67" s="78"/>
      <c r="D67" s="53"/>
      <c r="E67" s="54" t="s">
        <v>23</v>
      </c>
      <c r="F67" s="55"/>
      <c r="G67" s="55"/>
      <c r="H67" s="55"/>
      <c r="I67" s="55"/>
      <c r="J67" s="56"/>
    </row>
    <row r="68" customFormat="false" ht="12.8" hidden="false" customHeight="false" outlineLevel="0" collapsed="false">
      <c r="A68" s="72" t="s">
        <v>77</v>
      </c>
      <c r="B68" s="72"/>
      <c r="C68" s="72"/>
      <c r="D68" s="73"/>
      <c r="E68" s="74"/>
      <c r="F68" s="75"/>
      <c r="G68" s="82"/>
      <c r="H68" s="75"/>
      <c r="I68" s="82"/>
      <c r="J68" s="81"/>
    </row>
    <row r="69" customFormat="false" ht="54.75" hidden="false" customHeight="true" outlineLevel="0" collapsed="false">
      <c r="A69" s="64" t="s">
        <v>16</v>
      </c>
      <c r="B69" s="46" t="s">
        <v>17</v>
      </c>
      <c r="C69" s="47" t="s">
        <v>78</v>
      </c>
      <c r="D69" s="52" t="n">
        <v>278</v>
      </c>
      <c r="E69" s="49" t="s">
        <v>19</v>
      </c>
      <c r="F69" s="50"/>
      <c r="G69" s="50"/>
      <c r="H69" s="50"/>
      <c r="I69" s="50"/>
      <c r="J69" s="51"/>
    </row>
    <row r="70" customFormat="false" ht="12.8" hidden="false" customHeight="false" outlineLevel="0" collapsed="false">
      <c r="A70" s="64" t="s">
        <v>20</v>
      </c>
      <c r="B70" s="46" t="s">
        <v>17</v>
      </c>
      <c r="C70" s="47" t="s">
        <v>79</v>
      </c>
      <c r="D70" s="48" t="n">
        <v>26.23</v>
      </c>
      <c r="E70" s="49" t="s">
        <v>19</v>
      </c>
      <c r="F70" s="50"/>
      <c r="G70" s="50"/>
      <c r="H70" s="50"/>
      <c r="I70" s="50"/>
      <c r="J70" s="51"/>
    </row>
    <row r="71" customFormat="false" ht="12.8" hidden="false" customHeight="false" outlineLevel="0" collapsed="false">
      <c r="A71" s="78" t="s">
        <v>80</v>
      </c>
      <c r="B71" s="78"/>
      <c r="C71" s="78"/>
      <c r="D71" s="53"/>
      <c r="E71" s="54" t="s">
        <v>23</v>
      </c>
      <c r="F71" s="55"/>
      <c r="G71" s="55"/>
      <c r="H71" s="55"/>
      <c r="I71" s="55"/>
      <c r="J71" s="56"/>
    </row>
    <row r="72" customFormat="false" ht="12.8" hidden="false" customHeight="false" outlineLevel="0" collapsed="false">
      <c r="A72" s="83" t="s">
        <v>81</v>
      </c>
      <c r="B72" s="84"/>
      <c r="C72" s="85"/>
      <c r="D72" s="79"/>
      <c r="E72" s="86"/>
      <c r="F72" s="87"/>
      <c r="G72" s="87"/>
      <c r="H72" s="87"/>
      <c r="I72" s="87"/>
      <c r="J72" s="88"/>
    </row>
    <row r="73" customFormat="false" ht="12.8" hidden="false" customHeight="false" outlineLevel="0" collapsed="false">
      <c r="A73" s="72" t="s">
        <v>82</v>
      </c>
      <c r="B73" s="72"/>
      <c r="C73" s="72"/>
      <c r="D73" s="73"/>
      <c r="E73" s="74"/>
      <c r="F73" s="75"/>
      <c r="G73" s="82"/>
      <c r="H73" s="75"/>
      <c r="I73" s="82"/>
      <c r="J73" s="81"/>
    </row>
    <row r="74" customFormat="false" ht="63.75" hidden="false" customHeight="true" outlineLevel="0" collapsed="false">
      <c r="A74" s="64" t="s">
        <v>16</v>
      </c>
      <c r="B74" s="46" t="s">
        <v>17</v>
      </c>
      <c r="C74" s="47" t="s">
        <v>83</v>
      </c>
      <c r="D74" s="52" t="n">
        <v>183.3</v>
      </c>
      <c r="E74" s="49" t="s">
        <v>19</v>
      </c>
      <c r="F74" s="50"/>
      <c r="G74" s="50"/>
      <c r="H74" s="50"/>
      <c r="I74" s="50"/>
      <c r="J74" s="51"/>
    </row>
    <row r="75" customFormat="false" ht="53.25" hidden="false" customHeight="true" outlineLevel="0" collapsed="false">
      <c r="A75" s="64" t="s">
        <v>20</v>
      </c>
      <c r="B75" s="46" t="s">
        <v>17</v>
      </c>
      <c r="C75" s="47" t="s">
        <v>84</v>
      </c>
      <c r="D75" s="52" t="n">
        <v>183.3</v>
      </c>
      <c r="E75" s="49" t="s">
        <v>19</v>
      </c>
      <c r="F75" s="50"/>
      <c r="G75" s="50"/>
      <c r="H75" s="50"/>
      <c r="I75" s="50"/>
      <c r="J75" s="51"/>
    </row>
    <row r="76" customFormat="false" ht="30.75" hidden="false" customHeight="true" outlineLevel="0" collapsed="false">
      <c r="A76" s="64" t="s">
        <v>29</v>
      </c>
      <c r="B76" s="46" t="s">
        <v>17</v>
      </c>
      <c r="C76" s="47" t="s">
        <v>85</v>
      </c>
      <c r="D76" s="52" t="n">
        <v>183.3</v>
      </c>
      <c r="E76" s="49" t="s">
        <v>19</v>
      </c>
      <c r="F76" s="50"/>
      <c r="G76" s="50"/>
      <c r="H76" s="50"/>
      <c r="I76" s="50"/>
      <c r="J76" s="51"/>
    </row>
    <row r="77" customFormat="false" ht="22.35" hidden="false" customHeight="false" outlineLevel="0" collapsed="false">
      <c r="A77" s="64" t="s">
        <v>31</v>
      </c>
      <c r="B77" s="46" t="s">
        <v>17</v>
      </c>
      <c r="C77" s="47" t="s">
        <v>86</v>
      </c>
      <c r="D77" s="48" t="n">
        <v>14.6</v>
      </c>
      <c r="E77" s="49" t="s">
        <v>50</v>
      </c>
      <c r="F77" s="50"/>
      <c r="G77" s="50"/>
      <c r="H77" s="50"/>
      <c r="I77" s="50"/>
      <c r="J77" s="51"/>
    </row>
    <row r="78" customFormat="false" ht="39" hidden="false" customHeight="true" outlineLevel="0" collapsed="false">
      <c r="A78" s="64" t="s">
        <v>33</v>
      </c>
      <c r="B78" s="46" t="s">
        <v>17</v>
      </c>
      <c r="C78" s="47" t="s">
        <v>87</v>
      </c>
      <c r="D78" s="66" t="n">
        <v>1</v>
      </c>
      <c r="E78" s="49" t="s">
        <v>50</v>
      </c>
      <c r="F78" s="50"/>
      <c r="G78" s="50"/>
      <c r="H78" s="50"/>
      <c r="I78" s="50"/>
      <c r="J78" s="51"/>
    </row>
    <row r="79" customFormat="false" ht="12.8" hidden="false" customHeight="false" outlineLevel="0" collapsed="false">
      <c r="A79" s="64" t="s">
        <v>35</v>
      </c>
      <c r="B79" s="46" t="s">
        <v>17</v>
      </c>
      <c r="C79" s="47" t="s">
        <v>88</v>
      </c>
      <c r="D79" s="48" t="n">
        <v>30.8</v>
      </c>
      <c r="E79" s="49" t="s">
        <v>50</v>
      </c>
      <c r="F79" s="50"/>
      <c r="G79" s="50"/>
      <c r="H79" s="50"/>
      <c r="I79" s="50"/>
      <c r="J79" s="51"/>
    </row>
    <row r="80" customFormat="false" ht="42" hidden="false" customHeight="true" outlineLevel="0" collapsed="false">
      <c r="A80" s="64" t="s">
        <v>58</v>
      </c>
      <c r="B80" s="46" t="s">
        <v>17</v>
      </c>
      <c r="C80" s="47" t="s">
        <v>89</v>
      </c>
      <c r="D80" s="66" t="n">
        <v>7</v>
      </c>
      <c r="E80" s="49" t="s">
        <v>50</v>
      </c>
      <c r="F80" s="50"/>
      <c r="G80" s="50"/>
      <c r="H80" s="50"/>
      <c r="I80" s="50"/>
      <c r="J80" s="51"/>
    </row>
    <row r="81" customFormat="false" ht="22.35" hidden="false" customHeight="false" outlineLevel="0" collapsed="false">
      <c r="A81" s="64" t="s">
        <v>90</v>
      </c>
      <c r="B81" s="46" t="s">
        <v>17</v>
      </c>
      <c r="C81" s="47" t="s">
        <v>91</v>
      </c>
      <c r="D81" s="48" t="n">
        <v>31</v>
      </c>
      <c r="E81" s="49" t="s">
        <v>50</v>
      </c>
      <c r="F81" s="50"/>
      <c r="G81" s="50"/>
      <c r="H81" s="50"/>
      <c r="I81" s="50"/>
      <c r="J81" s="51"/>
    </row>
    <row r="82" customFormat="false" ht="53.7" hidden="false" customHeight="false" outlineLevel="0" collapsed="false">
      <c r="A82" s="64" t="s">
        <v>92</v>
      </c>
      <c r="B82" s="46" t="s">
        <v>17</v>
      </c>
      <c r="C82" s="47" t="s">
        <v>93</v>
      </c>
      <c r="D82" s="48" t="n">
        <v>20</v>
      </c>
      <c r="E82" s="49" t="s">
        <v>50</v>
      </c>
      <c r="F82" s="50"/>
      <c r="G82" s="50"/>
      <c r="H82" s="50"/>
      <c r="I82" s="50"/>
      <c r="J82" s="51"/>
    </row>
    <row r="83" customFormat="false" ht="40.5" hidden="false" customHeight="true" outlineLevel="0" collapsed="false">
      <c r="A83" s="64" t="s">
        <v>94</v>
      </c>
      <c r="B83" s="46" t="s">
        <v>17</v>
      </c>
      <c r="C83" s="47" t="s">
        <v>95</v>
      </c>
      <c r="D83" s="66" t="n">
        <v>1.44</v>
      </c>
      <c r="E83" s="49" t="s">
        <v>19</v>
      </c>
      <c r="F83" s="50"/>
      <c r="G83" s="50"/>
      <c r="H83" s="50"/>
      <c r="I83" s="50"/>
      <c r="J83" s="51"/>
      <c r="M83" s="1" t="s">
        <v>96</v>
      </c>
    </row>
    <row r="84" customFormat="false" ht="12.8" hidden="false" customHeight="false" outlineLevel="0" collapsed="false">
      <c r="A84" s="78" t="s">
        <v>97</v>
      </c>
      <c r="B84" s="78"/>
      <c r="C84" s="78"/>
      <c r="D84" s="53"/>
      <c r="E84" s="69" t="s">
        <v>23</v>
      </c>
      <c r="F84" s="55"/>
      <c r="G84" s="55"/>
      <c r="H84" s="55"/>
      <c r="I84" s="55"/>
      <c r="J84" s="56"/>
    </row>
    <row r="85" customFormat="false" ht="12.8" hidden="false" customHeight="false" outlineLevel="0" collapsed="false">
      <c r="A85" s="72" t="s">
        <v>98</v>
      </c>
      <c r="B85" s="72"/>
      <c r="C85" s="72"/>
      <c r="D85" s="73"/>
      <c r="E85" s="74"/>
      <c r="F85" s="75"/>
      <c r="G85" s="75"/>
      <c r="H85" s="75"/>
      <c r="I85" s="82"/>
      <c r="J85" s="81"/>
    </row>
    <row r="86" customFormat="false" ht="51" hidden="false" customHeight="true" outlineLevel="0" collapsed="false">
      <c r="A86" s="64" t="s">
        <v>16</v>
      </c>
      <c r="B86" s="46" t="s">
        <v>17</v>
      </c>
      <c r="C86" s="47" t="s">
        <v>99</v>
      </c>
      <c r="D86" s="52" t="n">
        <v>663.75</v>
      </c>
      <c r="E86" s="49" t="s">
        <v>19</v>
      </c>
      <c r="F86" s="50"/>
      <c r="G86" s="50"/>
      <c r="H86" s="50"/>
      <c r="I86" s="50"/>
      <c r="J86" s="51"/>
    </row>
    <row r="87" customFormat="false" ht="78" hidden="false" customHeight="true" outlineLevel="0" collapsed="false">
      <c r="A87" s="64" t="s">
        <v>20</v>
      </c>
      <c r="B87" s="46" t="s">
        <v>17</v>
      </c>
      <c r="C87" s="47" t="s">
        <v>100</v>
      </c>
      <c r="D87" s="52" t="n">
        <v>139.21</v>
      </c>
      <c r="E87" s="49" t="s">
        <v>19</v>
      </c>
      <c r="F87" s="50"/>
      <c r="G87" s="50"/>
      <c r="H87" s="50"/>
      <c r="I87" s="50"/>
      <c r="J87" s="51"/>
    </row>
    <row r="88" customFormat="false" ht="64.5" hidden="false" customHeight="true" outlineLevel="0" collapsed="false">
      <c r="A88" s="64" t="s">
        <v>29</v>
      </c>
      <c r="B88" s="46" t="s">
        <v>17</v>
      </c>
      <c r="C88" s="47" t="s">
        <v>101</v>
      </c>
      <c r="D88" s="52" t="n">
        <v>524.54</v>
      </c>
      <c r="E88" s="49" t="s">
        <v>19</v>
      </c>
      <c r="F88" s="50"/>
      <c r="G88" s="50"/>
      <c r="H88" s="50"/>
      <c r="I88" s="50"/>
      <c r="J88" s="51"/>
    </row>
    <row r="89" customFormat="false" ht="54.75" hidden="false" customHeight="true" outlineLevel="0" collapsed="false">
      <c r="A89" s="64" t="s">
        <v>31</v>
      </c>
      <c r="B89" s="46" t="s">
        <v>17</v>
      </c>
      <c r="C89" s="47" t="s">
        <v>102</v>
      </c>
      <c r="D89" s="52" t="n">
        <v>139.21</v>
      </c>
      <c r="E89" s="49" t="s">
        <v>19</v>
      </c>
      <c r="F89" s="50"/>
      <c r="G89" s="50"/>
      <c r="H89" s="50"/>
      <c r="I89" s="50"/>
      <c r="J89" s="51"/>
    </row>
    <row r="90" customFormat="false" ht="43.25" hidden="false" customHeight="false" outlineLevel="0" collapsed="false">
      <c r="A90" s="64" t="s">
        <v>33</v>
      </c>
      <c r="B90" s="46" t="s">
        <v>17</v>
      </c>
      <c r="C90" s="47" t="s">
        <v>103</v>
      </c>
      <c r="D90" s="52" t="n">
        <v>159.01</v>
      </c>
      <c r="E90" s="49" t="s">
        <v>19</v>
      </c>
      <c r="F90" s="50"/>
      <c r="G90" s="50"/>
      <c r="H90" s="50"/>
      <c r="I90" s="50"/>
      <c r="J90" s="51"/>
    </row>
    <row r="91" customFormat="false" ht="43.25" hidden="false" customHeight="false" outlineLevel="0" collapsed="false">
      <c r="A91" s="64" t="s">
        <v>35</v>
      </c>
      <c r="B91" s="46" t="s">
        <v>17</v>
      </c>
      <c r="C91" s="47" t="s">
        <v>104</v>
      </c>
      <c r="D91" s="52" t="n">
        <v>524.54</v>
      </c>
      <c r="E91" s="49" t="s">
        <v>19</v>
      </c>
      <c r="F91" s="50"/>
      <c r="G91" s="50"/>
      <c r="H91" s="50"/>
      <c r="I91" s="50"/>
      <c r="J91" s="51"/>
    </row>
    <row r="92" customFormat="false" ht="43.25" hidden="false" customHeight="false" outlineLevel="0" collapsed="false">
      <c r="A92" s="64" t="s">
        <v>58</v>
      </c>
      <c r="B92" s="46" t="s">
        <v>17</v>
      </c>
      <c r="C92" s="47" t="s">
        <v>105</v>
      </c>
      <c r="D92" s="52" t="n">
        <v>159.01</v>
      </c>
      <c r="E92" s="49" t="s">
        <v>19</v>
      </c>
      <c r="F92" s="50"/>
      <c r="G92" s="50"/>
      <c r="H92" s="50"/>
      <c r="I92" s="50"/>
      <c r="J92" s="51"/>
    </row>
    <row r="93" customFormat="false" ht="43.25" hidden="false" customHeight="false" outlineLevel="0" collapsed="false">
      <c r="A93" s="64" t="s">
        <v>90</v>
      </c>
      <c r="B93" s="46" t="s">
        <v>17</v>
      </c>
      <c r="C93" s="47" t="s">
        <v>106</v>
      </c>
      <c r="D93" s="52" t="n">
        <v>524.54</v>
      </c>
      <c r="E93" s="49" t="s">
        <v>19</v>
      </c>
      <c r="F93" s="50"/>
      <c r="G93" s="50"/>
      <c r="H93" s="50"/>
      <c r="I93" s="50"/>
      <c r="J93" s="51"/>
    </row>
    <row r="94" customFormat="false" ht="43.25" hidden="false" customHeight="false" outlineLevel="0" collapsed="false">
      <c r="A94" s="64" t="s">
        <v>92</v>
      </c>
      <c r="B94" s="46" t="s">
        <v>17</v>
      </c>
      <c r="C94" s="47" t="s">
        <v>107</v>
      </c>
      <c r="D94" s="52" t="n">
        <v>159.01</v>
      </c>
      <c r="E94" s="49" t="s">
        <v>19</v>
      </c>
      <c r="F94" s="50"/>
      <c r="G94" s="50"/>
      <c r="H94" s="50"/>
      <c r="I94" s="50"/>
      <c r="J94" s="51"/>
    </row>
    <row r="95" customFormat="false" ht="50.25" hidden="false" customHeight="true" outlineLevel="0" collapsed="false">
      <c r="A95" s="64" t="s">
        <v>94</v>
      </c>
      <c r="B95" s="46" t="s">
        <v>17</v>
      </c>
      <c r="C95" s="47" t="s">
        <v>108</v>
      </c>
      <c r="D95" s="52" t="n">
        <v>119.28</v>
      </c>
      <c r="E95" s="49" t="s">
        <v>19</v>
      </c>
      <c r="F95" s="50"/>
      <c r="G95" s="50"/>
      <c r="H95" s="50"/>
      <c r="I95" s="50"/>
      <c r="J95" s="51"/>
    </row>
    <row r="96" customFormat="false" ht="63.75" hidden="false" customHeight="true" outlineLevel="0" collapsed="false">
      <c r="A96" s="64" t="s">
        <v>109</v>
      </c>
      <c r="B96" s="46" t="s">
        <v>17</v>
      </c>
      <c r="C96" s="89" t="s">
        <v>110</v>
      </c>
      <c r="D96" s="52" t="n">
        <v>159.01</v>
      </c>
      <c r="E96" s="49" t="s">
        <v>19</v>
      </c>
      <c r="F96" s="50"/>
      <c r="G96" s="50"/>
      <c r="H96" s="50"/>
      <c r="I96" s="50"/>
      <c r="J96" s="51"/>
    </row>
    <row r="97" customFormat="false" ht="12.8" hidden="false" customHeight="false" outlineLevel="0" collapsed="false">
      <c r="A97" s="78" t="s">
        <v>111</v>
      </c>
      <c r="B97" s="78"/>
      <c r="C97" s="78"/>
      <c r="D97" s="53"/>
      <c r="E97" s="54" t="s">
        <v>23</v>
      </c>
      <c r="F97" s="55"/>
      <c r="G97" s="55"/>
      <c r="H97" s="55"/>
      <c r="I97" s="55"/>
      <c r="J97" s="56"/>
    </row>
    <row r="98" customFormat="false" ht="12.8" hidden="false" customHeight="false" outlineLevel="0" collapsed="false">
      <c r="A98" s="72" t="s">
        <v>112</v>
      </c>
      <c r="B98" s="72"/>
      <c r="C98" s="72"/>
      <c r="D98" s="73"/>
      <c r="E98" s="74"/>
      <c r="F98" s="75"/>
      <c r="G98" s="75"/>
      <c r="H98" s="75"/>
      <c r="I98" s="82"/>
      <c r="J98" s="81"/>
    </row>
    <row r="99" customFormat="false" ht="31.5" hidden="false" customHeight="true" outlineLevel="0" collapsed="false">
      <c r="A99" s="64" t="s">
        <v>16</v>
      </c>
      <c r="B99" s="46" t="s">
        <v>17</v>
      </c>
      <c r="C99" s="47" t="s">
        <v>113</v>
      </c>
      <c r="D99" s="66" t="n">
        <v>1</v>
      </c>
      <c r="E99" s="49" t="s">
        <v>114</v>
      </c>
      <c r="F99" s="50"/>
      <c r="G99" s="50"/>
      <c r="H99" s="50"/>
      <c r="I99" s="50"/>
      <c r="J99" s="51"/>
    </row>
    <row r="100" customFormat="false" ht="44.25" hidden="false" customHeight="true" outlineLevel="0" collapsed="false">
      <c r="A100" s="64" t="s">
        <v>20</v>
      </c>
      <c r="B100" s="46" t="s">
        <v>17</v>
      </c>
      <c r="C100" s="47" t="s">
        <v>115</v>
      </c>
      <c r="D100" s="52" t="n">
        <v>145</v>
      </c>
      <c r="E100" s="49" t="s">
        <v>50</v>
      </c>
      <c r="F100" s="50"/>
      <c r="G100" s="50"/>
      <c r="H100" s="50"/>
      <c r="I100" s="50"/>
      <c r="J100" s="51"/>
    </row>
    <row r="101" customFormat="false" ht="35.25" hidden="false" customHeight="true" outlineLevel="0" collapsed="false">
      <c r="A101" s="64" t="s">
        <v>29</v>
      </c>
      <c r="B101" s="46" t="s">
        <v>17</v>
      </c>
      <c r="C101" s="47" t="s">
        <v>116</v>
      </c>
      <c r="D101" s="52" t="n">
        <v>178</v>
      </c>
      <c r="E101" s="49" t="s">
        <v>50</v>
      </c>
      <c r="F101" s="50"/>
      <c r="G101" s="50"/>
      <c r="H101" s="50"/>
      <c r="I101" s="50"/>
      <c r="J101" s="51"/>
    </row>
    <row r="102" customFormat="false" ht="12.8" hidden="false" customHeight="false" outlineLevel="0" collapsed="false">
      <c r="A102" s="64" t="s">
        <v>31</v>
      </c>
      <c r="B102" s="46" t="s">
        <v>17</v>
      </c>
      <c r="C102" s="47" t="s">
        <v>117</v>
      </c>
      <c r="D102" s="48" t="n">
        <v>28</v>
      </c>
      <c r="E102" s="49" t="s">
        <v>118</v>
      </c>
      <c r="F102" s="50"/>
      <c r="G102" s="50"/>
      <c r="H102" s="50"/>
      <c r="I102" s="50"/>
      <c r="J102" s="51"/>
    </row>
    <row r="103" customFormat="false" ht="36" hidden="false" customHeight="true" outlineLevel="0" collapsed="false">
      <c r="A103" s="64" t="s">
        <v>33</v>
      </c>
      <c r="B103" s="46" t="s">
        <v>17</v>
      </c>
      <c r="C103" s="47" t="s">
        <v>119</v>
      </c>
      <c r="D103" s="66" t="n">
        <v>2</v>
      </c>
      <c r="E103" s="49" t="s">
        <v>118</v>
      </c>
      <c r="F103" s="50"/>
      <c r="G103" s="50"/>
      <c r="H103" s="50"/>
      <c r="I103" s="50"/>
      <c r="J103" s="51"/>
    </row>
    <row r="104" customFormat="false" ht="37.5" hidden="false" customHeight="true" outlineLevel="0" collapsed="false">
      <c r="A104" s="64" t="s">
        <v>35</v>
      </c>
      <c r="B104" s="46" t="s">
        <v>17</v>
      </c>
      <c r="C104" s="47" t="s">
        <v>120</v>
      </c>
      <c r="D104" s="66" t="n">
        <v>2</v>
      </c>
      <c r="E104" s="49" t="s">
        <v>118</v>
      </c>
      <c r="F104" s="50"/>
      <c r="G104" s="50"/>
      <c r="H104" s="50"/>
      <c r="I104" s="50"/>
      <c r="J104" s="51"/>
    </row>
    <row r="105" customFormat="false" ht="22.5" hidden="false" customHeight="true" outlineLevel="0" collapsed="false">
      <c r="A105" s="64" t="s">
        <v>58</v>
      </c>
      <c r="B105" s="46" t="s">
        <v>17</v>
      </c>
      <c r="C105" s="47" t="s">
        <v>121</v>
      </c>
      <c r="D105" s="66" t="n">
        <v>3</v>
      </c>
      <c r="E105" s="49" t="s">
        <v>118</v>
      </c>
      <c r="F105" s="50"/>
      <c r="G105" s="50"/>
      <c r="H105" s="50"/>
      <c r="I105" s="50"/>
      <c r="J105" s="51"/>
    </row>
    <row r="106" customFormat="false" ht="37.5" hidden="false" customHeight="true" outlineLevel="0" collapsed="false">
      <c r="A106" s="64" t="s">
        <v>90</v>
      </c>
      <c r="B106" s="46" t="s">
        <v>17</v>
      </c>
      <c r="C106" s="47" t="s">
        <v>122</v>
      </c>
      <c r="D106" s="66" t="n">
        <v>1</v>
      </c>
      <c r="E106" s="49" t="s">
        <v>118</v>
      </c>
      <c r="F106" s="50"/>
      <c r="G106" s="50"/>
      <c r="H106" s="50"/>
      <c r="I106" s="50"/>
      <c r="J106" s="51"/>
    </row>
    <row r="107" customFormat="false" ht="12.8" hidden="false" customHeight="false" outlineLevel="0" collapsed="false">
      <c r="A107" s="64" t="s">
        <v>92</v>
      </c>
      <c r="B107" s="46" t="s">
        <v>17</v>
      </c>
      <c r="C107" s="47" t="s">
        <v>123</v>
      </c>
      <c r="D107" s="66" t="n">
        <v>1</v>
      </c>
      <c r="E107" s="49" t="s">
        <v>118</v>
      </c>
      <c r="F107" s="50"/>
      <c r="G107" s="50"/>
      <c r="H107" s="50"/>
      <c r="I107" s="50"/>
      <c r="J107" s="51"/>
    </row>
    <row r="108" customFormat="false" ht="12.8" hidden="false" customHeight="false" outlineLevel="0" collapsed="false">
      <c r="A108" s="64" t="s">
        <v>94</v>
      </c>
      <c r="B108" s="46" t="s">
        <v>17</v>
      </c>
      <c r="C108" s="47" t="s">
        <v>124</v>
      </c>
      <c r="D108" s="48" t="n">
        <v>42</v>
      </c>
      <c r="E108" s="49" t="s">
        <v>118</v>
      </c>
      <c r="F108" s="50"/>
      <c r="G108" s="50"/>
      <c r="H108" s="50"/>
      <c r="I108" s="50"/>
      <c r="J108" s="51"/>
    </row>
    <row r="109" customFormat="false" ht="39" hidden="false" customHeight="true" outlineLevel="0" collapsed="false">
      <c r="A109" s="64" t="s">
        <v>109</v>
      </c>
      <c r="B109" s="46" t="s">
        <v>17</v>
      </c>
      <c r="C109" s="47" t="s">
        <v>125</v>
      </c>
      <c r="D109" s="66" t="n">
        <v>6</v>
      </c>
      <c r="E109" s="49" t="s">
        <v>118</v>
      </c>
      <c r="F109" s="50"/>
      <c r="G109" s="50"/>
      <c r="H109" s="50"/>
      <c r="I109" s="50"/>
      <c r="J109" s="51"/>
    </row>
    <row r="110" customFormat="false" ht="12.8" hidden="false" customHeight="false" outlineLevel="0" collapsed="false">
      <c r="A110" s="64" t="s">
        <v>126</v>
      </c>
      <c r="B110" s="46" t="s">
        <v>127</v>
      </c>
      <c r="C110" s="47" t="s">
        <v>128</v>
      </c>
      <c r="D110" s="66" t="n">
        <v>2</v>
      </c>
      <c r="E110" s="49" t="s">
        <v>114</v>
      </c>
      <c r="F110" s="50"/>
      <c r="G110" s="50"/>
      <c r="H110" s="50"/>
      <c r="I110" s="50"/>
      <c r="J110" s="51"/>
    </row>
    <row r="111" customFormat="false" ht="45" hidden="false" customHeight="true" outlineLevel="0" collapsed="false">
      <c r="A111" s="64" t="s">
        <v>129</v>
      </c>
      <c r="B111" s="46" t="s">
        <v>17</v>
      </c>
      <c r="C111" s="47" t="s">
        <v>130</v>
      </c>
      <c r="D111" s="52" t="n">
        <v>985</v>
      </c>
      <c r="E111" s="49" t="s">
        <v>50</v>
      </c>
      <c r="F111" s="50"/>
      <c r="G111" s="50"/>
      <c r="H111" s="50"/>
      <c r="I111" s="50"/>
      <c r="J111" s="51"/>
    </row>
    <row r="112" customFormat="false" ht="40.5" hidden="false" customHeight="true" outlineLevel="0" collapsed="false">
      <c r="A112" s="64" t="s">
        <v>131</v>
      </c>
      <c r="B112" s="46" t="s">
        <v>17</v>
      </c>
      <c r="C112" s="47" t="s">
        <v>132</v>
      </c>
      <c r="D112" s="48" t="n">
        <v>32.64</v>
      </c>
      <c r="E112" s="49" t="s">
        <v>50</v>
      </c>
      <c r="F112" s="50"/>
      <c r="G112" s="50"/>
      <c r="H112" s="50"/>
      <c r="I112" s="50"/>
      <c r="J112" s="51"/>
    </row>
    <row r="113" customFormat="false" ht="38.25" hidden="false" customHeight="true" outlineLevel="0" collapsed="false">
      <c r="A113" s="64" t="s">
        <v>133</v>
      </c>
      <c r="B113" s="46" t="s">
        <v>17</v>
      </c>
      <c r="C113" s="47" t="s">
        <v>134</v>
      </c>
      <c r="D113" s="52" t="n">
        <v>243.22</v>
      </c>
      <c r="E113" s="49" t="s">
        <v>50</v>
      </c>
      <c r="F113" s="50"/>
      <c r="G113" s="50"/>
      <c r="H113" s="50"/>
      <c r="I113" s="50"/>
      <c r="J113" s="51"/>
    </row>
    <row r="114" customFormat="false" ht="32.8" hidden="false" customHeight="false" outlineLevel="0" collapsed="false">
      <c r="A114" s="64" t="s">
        <v>135</v>
      </c>
      <c r="B114" s="46" t="s">
        <v>17</v>
      </c>
      <c r="C114" s="47" t="s">
        <v>136</v>
      </c>
      <c r="D114" s="48" t="n">
        <v>75</v>
      </c>
      <c r="E114" s="49" t="s">
        <v>50</v>
      </c>
      <c r="F114" s="50"/>
      <c r="G114" s="50"/>
      <c r="H114" s="50"/>
      <c r="I114" s="50"/>
      <c r="J114" s="51"/>
    </row>
    <row r="115" customFormat="false" ht="25.5" hidden="false" customHeight="true" outlineLevel="0" collapsed="false">
      <c r="A115" s="64" t="s">
        <v>137</v>
      </c>
      <c r="B115" s="46" t="s">
        <v>17</v>
      </c>
      <c r="C115" s="47" t="s">
        <v>138</v>
      </c>
      <c r="D115" s="66" t="n">
        <v>3</v>
      </c>
      <c r="E115" s="49" t="s">
        <v>118</v>
      </c>
      <c r="F115" s="50"/>
      <c r="G115" s="50"/>
      <c r="H115" s="50"/>
      <c r="I115" s="50"/>
      <c r="J115" s="51"/>
    </row>
    <row r="116" customFormat="false" ht="27.75" hidden="false" customHeight="true" outlineLevel="0" collapsed="false">
      <c r="A116" s="64" t="s">
        <v>139</v>
      </c>
      <c r="B116" s="46" t="s">
        <v>17</v>
      </c>
      <c r="C116" s="47" t="s">
        <v>140</v>
      </c>
      <c r="D116" s="66" t="n">
        <v>5</v>
      </c>
      <c r="E116" s="49" t="s">
        <v>118</v>
      </c>
      <c r="F116" s="50"/>
      <c r="G116" s="50"/>
      <c r="H116" s="50"/>
      <c r="I116" s="50"/>
      <c r="J116" s="51"/>
    </row>
    <row r="117" customFormat="false" ht="29.25" hidden="false" customHeight="true" outlineLevel="0" collapsed="false">
      <c r="A117" s="64" t="s">
        <v>141</v>
      </c>
      <c r="B117" s="46" t="s">
        <v>17</v>
      </c>
      <c r="C117" s="47" t="s">
        <v>142</v>
      </c>
      <c r="D117" s="66" t="n">
        <v>1</v>
      </c>
      <c r="E117" s="49" t="s">
        <v>118</v>
      </c>
      <c r="F117" s="50"/>
      <c r="G117" s="50"/>
      <c r="H117" s="50"/>
      <c r="I117" s="50"/>
      <c r="J117" s="51"/>
    </row>
    <row r="118" customFormat="false" ht="29.25" hidden="false" customHeight="true" outlineLevel="0" collapsed="false">
      <c r="A118" s="64" t="s">
        <v>143</v>
      </c>
      <c r="B118" s="46" t="s">
        <v>17</v>
      </c>
      <c r="C118" s="47" t="s">
        <v>144</v>
      </c>
      <c r="D118" s="66" t="n">
        <v>4</v>
      </c>
      <c r="E118" s="49" t="s">
        <v>118</v>
      </c>
      <c r="F118" s="50"/>
      <c r="G118" s="50"/>
      <c r="H118" s="50"/>
      <c r="I118" s="50"/>
      <c r="J118" s="51"/>
    </row>
    <row r="119" customFormat="false" ht="29.25" hidden="false" customHeight="true" outlineLevel="0" collapsed="false">
      <c r="A119" s="64" t="s">
        <v>145</v>
      </c>
      <c r="B119" s="46" t="s">
        <v>17</v>
      </c>
      <c r="C119" s="47" t="s">
        <v>146</v>
      </c>
      <c r="D119" s="66" t="n">
        <v>2</v>
      </c>
      <c r="E119" s="49" t="s">
        <v>118</v>
      </c>
      <c r="F119" s="50"/>
      <c r="G119" s="50"/>
      <c r="H119" s="50"/>
      <c r="I119" s="50"/>
      <c r="J119" s="51"/>
    </row>
    <row r="120" customFormat="false" ht="27" hidden="false" customHeight="true" outlineLevel="0" collapsed="false">
      <c r="A120" s="64" t="s">
        <v>147</v>
      </c>
      <c r="B120" s="46" t="s">
        <v>17</v>
      </c>
      <c r="C120" s="47" t="s">
        <v>148</v>
      </c>
      <c r="D120" s="66" t="n">
        <v>50</v>
      </c>
      <c r="E120" s="49" t="s">
        <v>149</v>
      </c>
      <c r="F120" s="50"/>
      <c r="G120" s="50"/>
      <c r="H120" s="50"/>
      <c r="I120" s="50"/>
      <c r="J120" s="51"/>
    </row>
    <row r="121" customFormat="false" ht="12.8" hidden="false" customHeight="false" outlineLevel="0" collapsed="false">
      <c r="A121" s="78" t="s">
        <v>150</v>
      </c>
      <c r="B121" s="78"/>
      <c r="C121" s="78"/>
      <c r="D121" s="53"/>
      <c r="E121" s="54" t="s">
        <v>23</v>
      </c>
      <c r="F121" s="55"/>
      <c r="G121" s="55"/>
      <c r="H121" s="55"/>
      <c r="I121" s="55"/>
      <c r="J121" s="56"/>
    </row>
    <row r="122" customFormat="false" ht="12.8" hidden="false" customHeight="false" outlineLevel="0" collapsed="false">
      <c r="A122" s="72" t="s">
        <v>151</v>
      </c>
      <c r="B122" s="72"/>
      <c r="C122" s="72"/>
      <c r="D122" s="73"/>
      <c r="E122" s="74"/>
      <c r="F122" s="75"/>
      <c r="G122" s="75"/>
      <c r="H122" s="75"/>
      <c r="I122" s="75"/>
      <c r="J122" s="76"/>
    </row>
    <row r="123" customFormat="false" ht="53.7" hidden="false" customHeight="false" outlineLevel="0" collapsed="false">
      <c r="A123" s="64" t="s">
        <v>16</v>
      </c>
      <c r="B123" s="46" t="s">
        <v>17</v>
      </c>
      <c r="C123" s="47" t="s">
        <v>152</v>
      </c>
      <c r="D123" s="66" t="n">
        <v>1</v>
      </c>
      <c r="E123" s="49" t="s">
        <v>118</v>
      </c>
      <c r="F123" s="50"/>
      <c r="G123" s="50"/>
      <c r="H123" s="50"/>
      <c r="I123" s="50"/>
      <c r="J123" s="51"/>
    </row>
    <row r="124" customFormat="false" ht="43.25" hidden="false" customHeight="false" outlineLevel="0" collapsed="false">
      <c r="A124" s="64" t="s">
        <v>20</v>
      </c>
      <c r="B124" s="46" t="s">
        <v>17</v>
      </c>
      <c r="C124" s="47" t="s">
        <v>153</v>
      </c>
      <c r="D124" s="48" t="n">
        <v>36</v>
      </c>
      <c r="E124" s="49" t="s">
        <v>50</v>
      </c>
      <c r="F124" s="50"/>
      <c r="G124" s="50"/>
      <c r="H124" s="50"/>
      <c r="I124" s="50"/>
      <c r="J124" s="51"/>
    </row>
    <row r="125" customFormat="false" ht="43.25" hidden="false" customHeight="false" outlineLevel="0" collapsed="false">
      <c r="A125" s="64" t="s">
        <v>29</v>
      </c>
      <c r="B125" s="46" t="s">
        <v>17</v>
      </c>
      <c r="C125" s="47" t="s">
        <v>154</v>
      </c>
      <c r="D125" s="48" t="n">
        <v>11</v>
      </c>
      <c r="E125" s="49" t="s">
        <v>50</v>
      </c>
      <c r="F125" s="50"/>
      <c r="G125" s="50"/>
      <c r="H125" s="50"/>
      <c r="I125" s="50"/>
      <c r="J125" s="51"/>
    </row>
    <row r="126" customFormat="false" ht="30.75" hidden="false" customHeight="true" outlineLevel="0" collapsed="false">
      <c r="A126" s="64" t="s">
        <v>31</v>
      </c>
      <c r="B126" s="46" t="s">
        <v>17</v>
      </c>
      <c r="C126" s="47" t="s">
        <v>155</v>
      </c>
      <c r="D126" s="66" t="n">
        <v>9</v>
      </c>
      <c r="E126" s="49" t="s">
        <v>118</v>
      </c>
      <c r="F126" s="50"/>
      <c r="G126" s="50"/>
      <c r="H126" s="50"/>
      <c r="I126" s="50"/>
      <c r="J126" s="51"/>
    </row>
    <row r="127" customFormat="false" ht="64.15" hidden="false" customHeight="false" outlineLevel="0" collapsed="false">
      <c r="A127" s="64" t="s">
        <v>33</v>
      </c>
      <c r="B127" s="46" t="s">
        <v>17</v>
      </c>
      <c r="C127" s="47" t="s">
        <v>156</v>
      </c>
      <c r="D127" s="66" t="n">
        <v>1</v>
      </c>
      <c r="E127" s="49" t="s">
        <v>118</v>
      </c>
      <c r="F127" s="50"/>
      <c r="G127" s="50"/>
      <c r="H127" s="50"/>
      <c r="I127" s="50"/>
      <c r="J127" s="51"/>
    </row>
    <row r="128" customFormat="false" ht="43.25" hidden="false" customHeight="false" outlineLevel="0" collapsed="false">
      <c r="A128" s="64" t="s">
        <v>35</v>
      </c>
      <c r="B128" s="46" t="s">
        <v>17</v>
      </c>
      <c r="C128" s="47" t="s">
        <v>157</v>
      </c>
      <c r="D128" s="66" t="n">
        <v>1</v>
      </c>
      <c r="E128" s="49" t="s">
        <v>118</v>
      </c>
      <c r="F128" s="50"/>
      <c r="G128" s="50"/>
      <c r="H128" s="50"/>
      <c r="I128" s="50"/>
      <c r="J128" s="51"/>
    </row>
    <row r="129" customFormat="false" ht="43.25" hidden="false" customHeight="false" outlineLevel="0" collapsed="false">
      <c r="A129" s="64" t="s">
        <v>58</v>
      </c>
      <c r="B129" s="46" t="s">
        <v>17</v>
      </c>
      <c r="C129" s="47" t="s">
        <v>158</v>
      </c>
      <c r="D129" s="66" t="n">
        <v>1</v>
      </c>
      <c r="E129" s="49" t="s">
        <v>118</v>
      </c>
      <c r="F129" s="50"/>
      <c r="G129" s="50"/>
      <c r="H129" s="50"/>
      <c r="I129" s="50"/>
      <c r="J129" s="51"/>
    </row>
    <row r="130" customFormat="false" ht="43.25" hidden="false" customHeight="false" outlineLevel="0" collapsed="false">
      <c r="A130" s="64" t="s">
        <v>90</v>
      </c>
      <c r="B130" s="46" t="s">
        <v>17</v>
      </c>
      <c r="C130" s="47" t="s">
        <v>159</v>
      </c>
      <c r="D130" s="66" t="n">
        <v>1</v>
      </c>
      <c r="E130" s="49" t="s">
        <v>118</v>
      </c>
      <c r="F130" s="50"/>
      <c r="G130" s="50"/>
      <c r="H130" s="50"/>
      <c r="I130" s="50"/>
      <c r="J130" s="51"/>
    </row>
    <row r="131" customFormat="false" ht="12.8" hidden="false" customHeight="false" outlineLevel="0" collapsed="false">
      <c r="A131" s="64" t="s">
        <v>92</v>
      </c>
      <c r="B131" s="46" t="s">
        <v>17</v>
      </c>
      <c r="C131" s="47" t="s">
        <v>160</v>
      </c>
      <c r="D131" s="66" t="n">
        <v>3.6</v>
      </c>
      <c r="E131" s="49" t="s">
        <v>19</v>
      </c>
      <c r="F131" s="50"/>
      <c r="G131" s="50"/>
      <c r="H131" s="50"/>
      <c r="I131" s="50"/>
      <c r="J131" s="51"/>
    </row>
    <row r="132" customFormat="false" ht="22.35" hidden="false" customHeight="false" outlineLevel="0" collapsed="false">
      <c r="A132" s="64" t="s">
        <v>94</v>
      </c>
      <c r="B132" s="46" t="s">
        <v>17</v>
      </c>
      <c r="C132" s="47" t="s">
        <v>161</v>
      </c>
      <c r="D132" s="66" t="n">
        <v>2</v>
      </c>
      <c r="E132" s="49" t="s">
        <v>118</v>
      </c>
      <c r="F132" s="50"/>
      <c r="G132" s="50"/>
      <c r="H132" s="50"/>
      <c r="I132" s="50"/>
      <c r="J132" s="51"/>
    </row>
    <row r="133" customFormat="false" ht="64.15" hidden="false" customHeight="false" outlineLevel="0" collapsed="false">
      <c r="A133" s="64" t="s">
        <v>109</v>
      </c>
      <c r="B133" s="46" t="s">
        <v>17</v>
      </c>
      <c r="C133" s="47" t="s">
        <v>162</v>
      </c>
      <c r="D133" s="66" t="n">
        <v>1</v>
      </c>
      <c r="E133" s="49" t="s">
        <v>118</v>
      </c>
      <c r="F133" s="50"/>
      <c r="G133" s="50"/>
      <c r="H133" s="50"/>
      <c r="I133" s="50"/>
      <c r="J133" s="51"/>
    </row>
    <row r="134" customFormat="false" ht="43.25" hidden="false" customHeight="false" outlineLevel="0" collapsed="false">
      <c r="A134" s="64" t="s">
        <v>126</v>
      </c>
      <c r="B134" s="46" t="s">
        <v>17</v>
      </c>
      <c r="C134" s="47" t="s">
        <v>163</v>
      </c>
      <c r="D134" s="66" t="n">
        <v>2</v>
      </c>
      <c r="E134" s="49" t="s">
        <v>118</v>
      </c>
      <c r="F134" s="50"/>
      <c r="G134" s="50"/>
      <c r="H134" s="50"/>
      <c r="I134" s="50"/>
      <c r="J134" s="51"/>
    </row>
    <row r="135" customFormat="false" ht="53.7" hidden="false" customHeight="false" outlineLevel="0" collapsed="false">
      <c r="A135" s="64" t="s">
        <v>129</v>
      </c>
      <c r="B135" s="46" t="s">
        <v>17</v>
      </c>
      <c r="C135" s="47" t="s">
        <v>164</v>
      </c>
      <c r="D135" s="66" t="n">
        <v>1</v>
      </c>
      <c r="E135" s="49" t="s">
        <v>118</v>
      </c>
      <c r="F135" s="50"/>
      <c r="G135" s="50"/>
      <c r="H135" s="50"/>
      <c r="I135" s="50"/>
      <c r="J135" s="51"/>
    </row>
    <row r="136" customFormat="false" ht="12.8" hidden="false" customHeight="false" outlineLevel="0" collapsed="false">
      <c r="A136" s="64" t="s">
        <v>131</v>
      </c>
      <c r="B136" s="46" t="s">
        <v>17</v>
      </c>
      <c r="C136" s="47" t="s">
        <v>165</v>
      </c>
      <c r="D136" s="66" t="n">
        <v>1</v>
      </c>
      <c r="E136" s="49" t="s">
        <v>118</v>
      </c>
      <c r="F136" s="50"/>
      <c r="G136" s="50"/>
      <c r="H136" s="50"/>
      <c r="I136" s="50"/>
      <c r="J136" s="51"/>
    </row>
    <row r="137" customFormat="false" ht="43.25" hidden="false" customHeight="false" outlineLevel="0" collapsed="false">
      <c r="A137" s="64" t="s">
        <v>133</v>
      </c>
      <c r="B137" s="46" t="s">
        <v>17</v>
      </c>
      <c r="C137" s="47" t="s">
        <v>166</v>
      </c>
      <c r="D137" s="66" t="n">
        <v>1</v>
      </c>
      <c r="E137" s="49" t="s">
        <v>118</v>
      </c>
      <c r="F137" s="50"/>
      <c r="G137" s="50"/>
      <c r="H137" s="50"/>
      <c r="I137" s="50"/>
      <c r="J137" s="51"/>
    </row>
    <row r="138" customFormat="false" ht="64.15" hidden="false" customHeight="false" outlineLevel="0" collapsed="false">
      <c r="A138" s="64" t="s">
        <v>135</v>
      </c>
      <c r="B138" s="46" t="s">
        <v>17</v>
      </c>
      <c r="C138" s="47" t="s">
        <v>167</v>
      </c>
      <c r="D138" s="66" t="n">
        <v>4</v>
      </c>
      <c r="E138" s="49" t="s">
        <v>118</v>
      </c>
      <c r="F138" s="50"/>
      <c r="G138" s="50"/>
      <c r="H138" s="50"/>
      <c r="I138" s="50"/>
      <c r="J138" s="51"/>
    </row>
    <row r="139" customFormat="false" ht="64.15" hidden="false" customHeight="false" outlineLevel="0" collapsed="false">
      <c r="A139" s="64" t="s">
        <v>137</v>
      </c>
      <c r="B139" s="46" t="s">
        <v>17</v>
      </c>
      <c r="C139" s="47" t="s">
        <v>168</v>
      </c>
      <c r="D139" s="66" t="n">
        <v>2</v>
      </c>
      <c r="E139" s="49" t="s">
        <v>118</v>
      </c>
      <c r="F139" s="50"/>
      <c r="G139" s="50"/>
      <c r="H139" s="50"/>
      <c r="I139" s="50"/>
      <c r="J139" s="51"/>
    </row>
    <row r="140" customFormat="false" ht="85.05" hidden="false" customHeight="false" outlineLevel="0" collapsed="false">
      <c r="A140" s="64" t="s">
        <v>139</v>
      </c>
      <c r="B140" s="46" t="s">
        <v>17</v>
      </c>
      <c r="C140" s="47" t="s">
        <v>169</v>
      </c>
      <c r="D140" s="48" t="n">
        <v>28</v>
      </c>
      <c r="E140" s="49" t="s">
        <v>50</v>
      </c>
      <c r="F140" s="50"/>
      <c r="G140" s="50"/>
      <c r="H140" s="50"/>
      <c r="I140" s="50"/>
      <c r="J140" s="51"/>
    </row>
    <row r="141" customFormat="false" ht="74.6" hidden="false" customHeight="false" outlineLevel="0" collapsed="false">
      <c r="A141" s="64" t="s">
        <v>141</v>
      </c>
      <c r="B141" s="46" t="s">
        <v>17</v>
      </c>
      <c r="C141" s="47" t="s">
        <v>170</v>
      </c>
      <c r="D141" s="48" t="n">
        <v>20</v>
      </c>
      <c r="E141" s="49" t="s">
        <v>50</v>
      </c>
      <c r="F141" s="50"/>
      <c r="G141" s="50"/>
      <c r="H141" s="50"/>
      <c r="I141" s="50"/>
      <c r="J141" s="51"/>
    </row>
    <row r="142" customFormat="false" ht="12.8" hidden="false" customHeight="false" outlineLevel="0" collapsed="false">
      <c r="A142" s="64" t="s">
        <v>143</v>
      </c>
      <c r="B142" s="46" t="s">
        <v>127</v>
      </c>
      <c r="C142" s="47" t="s">
        <v>171</v>
      </c>
      <c r="D142" s="66" t="n">
        <v>1</v>
      </c>
      <c r="E142" s="49" t="s">
        <v>114</v>
      </c>
      <c r="F142" s="50"/>
      <c r="G142" s="50"/>
      <c r="H142" s="50"/>
      <c r="I142" s="50"/>
      <c r="J142" s="51"/>
    </row>
    <row r="143" customFormat="false" ht="12.8" hidden="false" customHeight="false" outlineLevel="0" collapsed="false">
      <c r="A143" s="78" t="s">
        <v>172</v>
      </c>
      <c r="B143" s="78"/>
      <c r="C143" s="78"/>
      <c r="D143" s="53"/>
      <c r="E143" s="54" t="s">
        <v>23</v>
      </c>
      <c r="F143" s="55"/>
      <c r="G143" s="55"/>
      <c r="H143" s="55"/>
      <c r="I143" s="55"/>
      <c r="J143" s="56"/>
    </row>
    <row r="144" customFormat="false" ht="12.8" hidden="false" customHeight="false" outlineLevel="0" collapsed="false">
      <c r="A144" s="72" t="s">
        <v>173</v>
      </c>
      <c r="B144" s="72"/>
      <c r="C144" s="72"/>
      <c r="D144" s="73"/>
      <c r="E144" s="74"/>
      <c r="F144" s="75"/>
      <c r="G144" s="75"/>
      <c r="H144" s="75"/>
      <c r="I144" s="75"/>
      <c r="J144" s="76"/>
    </row>
    <row r="145" customFormat="false" ht="22.35" hidden="false" customHeight="false" outlineLevel="0" collapsed="false">
      <c r="A145" s="64" t="s">
        <v>16</v>
      </c>
      <c r="B145" s="46" t="s">
        <v>127</v>
      </c>
      <c r="C145" s="47" t="s">
        <v>174</v>
      </c>
      <c r="D145" s="66" t="n">
        <v>1</v>
      </c>
      <c r="E145" s="49" t="s">
        <v>114</v>
      </c>
      <c r="F145" s="50"/>
      <c r="G145" s="50"/>
      <c r="H145" s="50"/>
      <c r="I145" s="50"/>
      <c r="J145" s="51"/>
    </row>
    <row r="146" customFormat="false" ht="12.8" hidden="false" customHeight="false" outlineLevel="0" collapsed="false">
      <c r="A146" s="64" t="s">
        <v>20</v>
      </c>
      <c r="B146" s="46" t="s">
        <v>17</v>
      </c>
      <c r="C146" s="47" t="s">
        <v>175</v>
      </c>
      <c r="D146" s="48" t="n">
        <v>14.5</v>
      </c>
      <c r="E146" s="49" t="s">
        <v>50</v>
      </c>
      <c r="F146" s="50"/>
      <c r="G146" s="50"/>
      <c r="H146" s="50"/>
      <c r="I146" s="50"/>
      <c r="J146" s="51"/>
    </row>
    <row r="147" customFormat="false" ht="12.8" hidden="false" customHeight="false" outlineLevel="0" collapsed="false">
      <c r="A147" s="64" t="s">
        <v>29</v>
      </c>
      <c r="B147" s="46" t="s">
        <v>17</v>
      </c>
      <c r="C147" s="47" t="s">
        <v>40</v>
      </c>
      <c r="D147" s="66" t="n">
        <v>0.25</v>
      </c>
      <c r="E147" s="49" t="s">
        <v>27</v>
      </c>
      <c r="F147" s="50"/>
      <c r="G147" s="50"/>
      <c r="H147" s="50"/>
      <c r="I147" s="50"/>
      <c r="J147" s="51"/>
    </row>
    <row r="148" customFormat="false" ht="43.25" hidden="false" customHeight="false" outlineLevel="0" collapsed="false">
      <c r="A148" s="64" t="s">
        <v>31</v>
      </c>
      <c r="B148" s="46" t="s">
        <v>17</v>
      </c>
      <c r="C148" s="47" t="s">
        <v>176</v>
      </c>
      <c r="D148" s="66" t="n">
        <v>0.2</v>
      </c>
      <c r="E148" s="49" t="s">
        <v>27</v>
      </c>
      <c r="F148" s="50"/>
      <c r="G148" s="50"/>
      <c r="H148" s="50"/>
      <c r="I148" s="50"/>
      <c r="J148" s="51"/>
    </row>
    <row r="149" customFormat="false" ht="12.8" hidden="false" customHeight="false" outlineLevel="0" collapsed="false">
      <c r="A149" s="78" t="s">
        <v>177</v>
      </c>
      <c r="B149" s="78"/>
      <c r="C149" s="78"/>
      <c r="D149" s="53"/>
      <c r="E149" s="54" t="s">
        <v>23</v>
      </c>
      <c r="F149" s="55"/>
      <c r="G149" s="55"/>
      <c r="H149" s="55"/>
      <c r="I149" s="55"/>
      <c r="J149" s="56"/>
    </row>
    <row r="150" customFormat="false" ht="12.8" hidden="false" customHeight="false" outlineLevel="0" collapsed="false">
      <c r="A150" s="72" t="s">
        <v>178</v>
      </c>
      <c r="B150" s="72"/>
      <c r="C150" s="72"/>
      <c r="D150" s="73"/>
      <c r="E150" s="74"/>
      <c r="F150" s="75"/>
      <c r="G150" s="75"/>
      <c r="H150" s="75"/>
      <c r="I150" s="75"/>
      <c r="J150" s="76"/>
    </row>
    <row r="151" customFormat="false" ht="12.8" hidden="false" customHeight="false" outlineLevel="0" collapsed="false">
      <c r="A151" s="64" t="s">
        <v>16</v>
      </c>
      <c r="B151" s="46" t="s">
        <v>127</v>
      </c>
      <c r="C151" s="47" t="s">
        <v>179</v>
      </c>
      <c r="D151" s="66" t="n">
        <v>1</v>
      </c>
      <c r="E151" s="49" t="s">
        <v>114</v>
      </c>
      <c r="F151" s="50"/>
      <c r="G151" s="50"/>
      <c r="H151" s="50"/>
      <c r="I151" s="50"/>
      <c r="J151" s="51"/>
    </row>
    <row r="152" customFormat="false" ht="43.25" hidden="false" customHeight="false" outlineLevel="0" collapsed="false">
      <c r="A152" s="64" t="s">
        <v>20</v>
      </c>
      <c r="B152" s="46" t="s">
        <v>17</v>
      </c>
      <c r="C152" s="47" t="s">
        <v>180</v>
      </c>
      <c r="D152" s="66" t="n">
        <v>2</v>
      </c>
      <c r="E152" s="49" t="s">
        <v>118</v>
      </c>
      <c r="F152" s="50"/>
      <c r="G152" s="50"/>
      <c r="H152" s="50"/>
      <c r="I152" s="50"/>
      <c r="J152" s="51"/>
    </row>
    <row r="153" customFormat="false" ht="12.8" hidden="false" customHeight="false" outlineLevel="0" collapsed="false">
      <c r="A153" s="64" t="s">
        <v>29</v>
      </c>
      <c r="B153" s="46" t="s">
        <v>17</v>
      </c>
      <c r="C153" s="47" t="s">
        <v>181</v>
      </c>
      <c r="D153" s="66" t="n">
        <v>9</v>
      </c>
      <c r="E153" s="49" t="s">
        <v>118</v>
      </c>
      <c r="F153" s="50"/>
      <c r="G153" s="50"/>
      <c r="H153" s="50"/>
      <c r="I153" s="50"/>
      <c r="J153" s="51"/>
    </row>
    <row r="154" customFormat="false" ht="43.25" hidden="false" customHeight="false" outlineLevel="0" collapsed="false">
      <c r="A154" s="64" t="s">
        <v>31</v>
      </c>
      <c r="B154" s="46" t="s">
        <v>17</v>
      </c>
      <c r="C154" s="47" t="s">
        <v>182</v>
      </c>
      <c r="D154" s="66" t="n">
        <v>2</v>
      </c>
      <c r="E154" s="49" t="s">
        <v>19</v>
      </c>
      <c r="F154" s="50"/>
      <c r="G154" s="50"/>
      <c r="H154" s="50"/>
      <c r="I154" s="50"/>
      <c r="J154" s="51"/>
    </row>
    <row r="155" customFormat="false" ht="12.8" hidden="false" customHeight="false" outlineLevel="0" collapsed="false">
      <c r="A155" s="78" t="s">
        <v>183</v>
      </c>
      <c r="B155" s="78"/>
      <c r="C155" s="78"/>
      <c r="D155" s="53"/>
      <c r="E155" s="54" t="s">
        <v>23</v>
      </c>
      <c r="F155" s="55"/>
      <c r="G155" s="55"/>
      <c r="H155" s="55"/>
      <c r="I155" s="55"/>
      <c r="J155" s="56"/>
    </row>
    <row r="156" customFormat="false" ht="12.8" hidden="false" customHeight="false" outlineLevel="0" collapsed="false">
      <c r="A156" s="72" t="s">
        <v>184</v>
      </c>
      <c r="B156" s="72"/>
      <c r="C156" s="72"/>
      <c r="D156" s="73"/>
      <c r="E156" s="74"/>
      <c r="F156" s="75"/>
      <c r="G156" s="75"/>
      <c r="H156" s="75"/>
      <c r="I156" s="75"/>
      <c r="J156" s="76"/>
    </row>
    <row r="157" customFormat="false" ht="12.8" hidden="false" customHeight="false" outlineLevel="0" collapsed="false">
      <c r="A157" s="64" t="s">
        <v>16</v>
      </c>
      <c r="B157" s="46" t="s">
        <v>17</v>
      </c>
      <c r="C157" s="47" t="s">
        <v>185</v>
      </c>
      <c r="D157" s="48" t="n">
        <v>17.04</v>
      </c>
      <c r="E157" s="49" t="s">
        <v>19</v>
      </c>
      <c r="F157" s="50"/>
      <c r="G157" s="50"/>
      <c r="H157" s="50"/>
      <c r="I157" s="50"/>
      <c r="J157" s="51"/>
    </row>
    <row r="158" customFormat="false" ht="12.8" hidden="false" customHeight="false" outlineLevel="0" collapsed="false">
      <c r="A158" s="64" t="s">
        <v>20</v>
      </c>
      <c r="B158" s="46" t="s">
        <v>17</v>
      </c>
      <c r="C158" s="47" t="s">
        <v>186</v>
      </c>
      <c r="D158" s="48" t="n">
        <v>17.04</v>
      </c>
      <c r="E158" s="49" t="s">
        <v>19</v>
      </c>
      <c r="F158" s="50"/>
      <c r="G158" s="50"/>
      <c r="H158" s="50"/>
      <c r="I158" s="50"/>
      <c r="J158" s="51"/>
    </row>
    <row r="159" customFormat="false" ht="12.8" hidden="false" customHeight="false" outlineLevel="0" collapsed="false">
      <c r="A159" s="64" t="s">
        <v>29</v>
      </c>
      <c r="B159" s="46" t="s">
        <v>17</v>
      </c>
      <c r="C159" s="47" t="s">
        <v>187</v>
      </c>
      <c r="D159" s="66" t="n">
        <v>0.36</v>
      </c>
      <c r="E159" s="49" t="s">
        <v>19</v>
      </c>
      <c r="F159" s="50"/>
      <c r="G159" s="50"/>
      <c r="H159" s="50"/>
      <c r="I159" s="50"/>
      <c r="J159" s="51"/>
    </row>
    <row r="160" customFormat="false" ht="12.8" hidden="false" customHeight="false" outlineLevel="0" collapsed="false">
      <c r="A160" s="64" t="s">
        <v>31</v>
      </c>
      <c r="B160" s="46" t="s">
        <v>17</v>
      </c>
      <c r="C160" s="47" t="s">
        <v>188</v>
      </c>
      <c r="D160" s="66" t="n">
        <v>2.88</v>
      </c>
      <c r="E160" s="49" t="s">
        <v>19</v>
      </c>
      <c r="F160" s="50"/>
      <c r="G160" s="50"/>
      <c r="H160" s="50"/>
      <c r="I160" s="50"/>
      <c r="J160" s="51"/>
      <c r="K160" s="1" t="s">
        <v>189</v>
      </c>
    </row>
    <row r="161" customFormat="false" ht="22.35" hidden="false" customHeight="false" outlineLevel="0" collapsed="false">
      <c r="A161" s="64" t="s">
        <v>33</v>
      </c>
      <c r="B161" s="46" t="s">
        <v>17</v>
      </c>
      <c r="C161" s="47" t="s">
        <v>190</v>
      </c>
      <c r="D161" s="66" t="n">
        <v>0.36</v>
      </c>
      <c r="E161" s="49" t="s">
        <v>19</v>
      </c>
      <c r="F161" s="50"/>
      <c r="G161" s="50"/>
      <c r="H161" s="50"/>
      <c r="I161" s="50"/>
      <c r="J161" s="51"/>
    </row>
    <row r="162" customFormat="false" ht="45.75" hidden="false" customHeight="true" outlineLevel="0" collapsed="false">
      <c r="A162" s="64" t="s">
        <v>35</v>
      </c>
      <c r="B162" s="46" t="s">
        <v>17</v>
      </c>
      <c r="C162" s="47" t="s">
        <v>191</v>
      </c>
      <c r="D162" s="66" t="n">
        <v>9.24</v>
      </c>
      <c r="E162" s="49" t="s">
        <v>19</v>
      </c>
      <c r="F162" s="50"/>
      <c r="G162" s="50"/>
      <c r="H162" s="50"/>
      <c r="I162" s="50"/>
      <c r="J162" s="51"/>
    </row>
    <row r="163" customFormat="false" ht="43.25" hidden="false" customHeight="false" outlineLevel="0" collapsed="false">
      <c r="A163" s="64" t="s">
        <v>58</v>
      </c>
      <c r="B163" s="46" t="s">
        <v>17</v>
      </c>
      <c r="C163" s="47" t="s">
        <v>192</v>
      </c>
      <c r="D163" s="66" t="n">
        <v>1</v>
      </c>
      <c r="E163" s="49" t="s">
        <v>118</v>
      </c>
      <c r="F163" s="50"/>
      <c r="G163" s="50"/>
      <c r="H163" s="50"/>
      <c r="I163" s="50"/>
      <c r="J163" s="51"/>
    </row>
    <row r="164" customFormat="false" ht="12.8" hidden="false" customHeight="false" outlineLevel="0" collapsed="false">
      <c r="A164" s="90" t="s">
        <v>193</v>
      </c>
      <c r="B164" s="90"/>
      <c r="C164" s="90"/>
      <c r="D164" s="91"/>
      <c r="E164" s="92" t="s">
        <v>23</v>
      </c>
      <c r="F164" s="93"/>
      <c r="G164" s="93"/>
      <c r="H164" s="93"/>
      <c r="I164" s="93"/>
      <c r="J164" s="94"/>
    </row>
    <row r="165" customFormat="false" ht="12.8" hidden="false" customHeight="false" outlineLevel="0" collapsed="false">
      <c r="A165" s="72" t="s">
        <v>194</v>
      </c>
      <c r="B165" s="72"/>
      <c r="C165" s="72"/>
      <c r="D165" s="79"/>
      <c r="E165" s="86" t="s">
        <v>23</v>
      </c>
      <c r="F165" s="87"/>
      <c r="G165" s="87"/>
      <c r="H165" s="87"/>
      <c r="I165" s="87"/>
      <c r="J165" s="88"/>
    </row>
    <row r="166" customFormat="false" ht="12.8" hidden="false" customHeight="false" outlineLevel="0" collapsed="false">
      <c r="A166" s="40" t="s">
        <v>195</v>
      </c>
      <c r="B166" s="40"/>
      <c r="C166" s="40"/>
      <c r="D166" s="41"/>
      <c r="E166" s="42"/>
      <c r="F166" s="43"/>
      <c r="G166" s="43"/>
      <c r="H166" s="43"/>
      <c r="I166" s="43"/>
      <c r="J166" s="44"/>
    </row>
    <row r="167" customFormat="false" ht="12.8" hidden="false" customHeight="false" outlineLevel="0" collapsed="false">
      <c r="A167" s="72" t="s">
        <v>196</v>
      </c>
      <c r="B167" s="72"/>
      <c r="C167" s="72"/>
      <c r="D167" s="73"/>
      <c r="E167" s="74"/>
      <c r="F167" s="75"/>
      <c r="G167" s="75"/>
      <c r="H167" s="75"/>
      <c r="I167" s="75"/>
      <c r="J167" s="76"/>
    </row>
    <row r="168" customFormat="false" ht="36.75" hidden="false" customHeight="true" outlineLevel="0" collapsed="false">
      <c r="A168" s="64" t="s">
        <v>16</v>
      </c>
      <c r="B168" s="46" t="s">
        <v>17</v>
      </c>
      <c r="C168" s="47" t="s">
        <v>197</v>
      </c>
      <c r="D168" s="48" t="n">
        <v>28.5</v>
      </c>
      <c r="E168" s="49" t="s">
        <v>19</v>
      </c>
      <c r="F168" s="50"/>
      <c r="G168" s="50"/>
      <c r="H168" s="50"/>
      <c r="I168" s="50"/>
      <c r="J168" s="51"/>
    </row>
    <row r="169" s="95" customFormat="true" ht="53.25" hidden="false" customHeight="true" outlineLevel="0" collapsed="false">
      <c r="A169" s="64" t="s">
        <v>20</v>
      </c>
      <c r="B169" s="46" t="s">
        <v>17</v>
      </c>
      <c r="C169" s="47" t="s">
        <v>198</v>
      </c>
      <c r="D169" s="48" t="n">
        <v>22.5</v>
      </c>
      <c r="E169" s="49" t="s">
        <v>50</v>
      </c>
      <c r="F169" s="50"/>
      <c r="G169" s="50"/>
      <c r="H169" s="50"/>
      <c r="I169" s="50"/>
      <c r="J169" s="51"/>
      <c r="M169" s="95" t="s">
        <v>199</v>
      </c>
    </row>
    <row r="170" customFormat="false" ht="22.35" hidden="false" customHeight="false" outlineLevel="0" collapsed="false">
      <c r="A170" s="64" t="s">
        <v>29</v>
      </c>
      <c r="B170" s="46" t="s">
        <v>17</v>
      </c>
      <c r="C170" s="47" t="s">
        <v>200</v>
      </c>
      <c r="D170" s="48" t="n">
        <v>12</v>
      </c>
      <c r="E170" s="49" t="s">
        <v>19</v>
      </c>
      <c r="F170" s="50"/>
      <c r="G170" s="50"/>
      <c r="H170" s="50"/>
      <c r="I170" s="50"/>
      <c r="J170" s="51"/>
    </row>
    <row r="171" customFormat="false" ht="12.8" hidden="false" customHeight="false" outlineLevel="0" collapsed="false">
      <c r="A171" s="64" t="s">
        <v>31</v>
      </c>
      <c r="B171" s="46" t="s">
        <v>17</v>
      </c>
      <c r="C171" s="47" t="s">
        <v>201</v>
      </c>
      <c r="D171" s="48" t="n">
        <v>10.8</v>
      </c>
      <c r="E171" s="49" t="s">
        <v>19</v>
      </c>
      <c r="F171" s="50"/>
      <c r="G171" s="50"/>
      <c r="H171" s="50"/>
      <c r="I171" s="50"/>
      <c r="J171" s="51"/>
    </row>
    <row r="172" s="95" customFormat="true" ht="64.15" hidden="false" customHeight="false" outlineLevel="0" collapsed="false">
      <c r="A172" s="64" t="s">
        <v>33</v>
      </c>
      <c r="B172" s="46" t="s">
        <v>17</v>
      </c>
      <c r="C172" s="47" t="s">
        <v>202</v>
      </c>
      <c r="D172" s="66" t="n">
        <v>3.1</v>
      </c>
      <c r="E172" s="49" t="s">
        <v>27</v>
      </c>
      <c r="F172" s="50"/>
      <c r="G172" s="50"/>
      <c r="H172" s="50"/>
      <c r="I172" s="50"/>
      <c r="J172" s="51"/>
    </row>
    <row r="173" s="96" customFormat="true" ht="64.15" hidden="false" customHeight="false" outlineLevel="0" collapsed="false">
      <c r="A173" s="64" t="s">
        <v>35</v>
      </c>
      <c r="B173" s="46" t="s">
        <v>17</v>
      </c>
      <c r="C173" s="47" t="s">
        <v>203</v>
      </c>
      <c r="D173" s="52" t="n">
        <v>151</v>
      </c>
      <c r="E173" s="49" t="s">
        <v>47</v>
      </c>
      <c r="F173" s="50"/>
      <c r="G173" s="50"/>
      <c r="H173" s="50"/>
      <c r="I173" s="50"/>
      <c r="J173" s="51"/>
    </row>
    <row r="174" s="96" customFormat="true" ht="64.15" hidden="false" customHeight="false" outlineLevel="0" collapsed="false">
      <c r="A174" s="64" t="s">
        <v>58</v>
      </c>
      <c r="B174" s="46" t="s">
        <v>17</v>
      </c>
      <c r="C174" s="47" t="s">
        <v>204</v>
      </c>
      <c r="D174" s="48" t="n">
        <v>29</v>
      </c>
      <c r="E174" s="49" t="s">
        <v>47</v>
      </c>
      <c r="F174" s="50"/>
      <c r="G174" s="50"/>
      <c r="H174" s="50"/>
      <c r="I174" s="50"/>
      <c r="J174" s="51"/>
    </row>
    <row r="175" s="96" customFormat="true" ht="64.15" hidden="false" customHeight="false" outlineLevel="0" collapsed="false">
      <c r="A175" s="64" t="s">
        <v>90</v>
      </c>
      <c r="B175" s="46" t="s">
        <v>17</v>
      </c>
      <c r="C175" s="47" t="s">
        <v>205</v>
      </c>
      <c r="D175" s="48" t="n">
        <v>28.5</v>
      </c>
      <c r="E175" s="49" t="s">
        <v>19</v>
      </c>
      <c r="F175" s="50"/>
      <c r="G175" s="50"/>
      <c r="H175" s="50"/>
      <c r="I175" s="50"/>
      <c r="J175" s="51"/>
    </row>
    <row r="176" customFormat="false" ht="43.25" hidden="false" customHeight="false" outlineLevel="0" collapsed="false">
      <c r="A176" s="64" t="s">
        <v>92</v>
      </c>
      <c r="B176" s="46" t="s">
        <v>17</v>
      </c>
      <c r="C176" s="47" t="s">
        <v>206</v>
      </c>
      <c r="D176" s="48" t="n">
        <v>28.5</v>
      </c>
      <c r="E176" s="49" t="s">
        <v>19</v>
      </c>
      <c r="F176" s="50"/>
      <c r="G176" s="50"/>
      <c r="H176" s="50"/>
      <c r="I176" s="50"/>
      <c r="J176" s="51"/>
    </row>
    <row r="177" customFormat="false" ht="64.15" hidden="false" customHeight="false" outlineLevel="0" collapsed="false">
      <c r="A177" s="64" t="s">
        <v>94</v>
      </c>
      <c r="B177" s="46" t="s">
        <v>17</v>
      </c>
      <c r="C177" s="47" t="s">
        <v>110</v>
      </c>
      <c r="D177" s="48" t="n">
        <v>28.5</v>
      </c>
      <c r="E177" s="49" t="s">
        <v>19</v>
      </c>
      <c r="F177" s="50"/>
      <c r="G177" s="50"/>
      <c r="H177" s="50"/>
      <c r="I177" s="50"/>
      <c r="J177" s="51"/>
    </row>
    <row r="178" customFormat="false" ht="43.25" hidden="false" customHeight="false" outlineLevel="0" collapsed="false">
      <c r="A178" s="64" t="s">
        <v>109</v>
      </c>
      <c r="B178" s="46" t="s">
        <v>17</v>
      </c>
      <c r="C178" s="47" t="s">
        <v>207</v>
      </c>
      <c r="D178" s="48" t="n">
        <v>20.5</v>
      </c>
      <c r="E178" s="49" t="s">
        <v>50</v>
      </c>
      <c r="F178" s="50"/>
      <c r="G178" s="50"/>
      <c r="H178" s="50"/>
      <c r="I178" s="50"/>
      <c r="J178" s="51"/>
    </row>
    <row r="179" customFormat="false" ht="12.8" hidden="false" customHeight="false" outlineLevel="0" collapsed="false">
      <c r="A179" s="64" t="s">
        <v>126</v>
      </c>
      <c r="B179" s="46" t="s">
        <v>17</v>
      </c>
      <c r="C179" s="47" t="s">
        <v>208</v>
      </c>
      <c r="D179" s="48" t="n">
        <v>28.5</v>
      </c>
      <c r="E179" s="49" t="s">
        <v>19</v>
      </c>
      <c r="F179" s="50"/>
      <c r="G179" s="50"/>
      <c r="H179" s="50"/>
      <c r="I179" s="50"/>
      <c r="J179" s="51"/>
    </row>
    <row r="180" customFormat="false" ht="43.25" hidden="false" customHeight="false" outlineLevel="0" collapsed="false">
      <c r="A180" s="64" t="s">
        <v>129</v>
      </c>
      <c r="B180" s="46" t="s">
        <v>17</v>
      </c>
      <c r="C180" s="47" t="s">
        <v>103</v>
      </c>
      <c r="D180" s="48" t="n">
        <v>28.5</v>
      </c>
      <c r="E180" s="49" t="s">
        <v>19</v>
      </c>
      <c r="F180" s="50"/>
      <c r="G180" s="50"/>
      <c r="H180" s="50"/>
      <c r="I180" s="50"/>
      <c r="J180" s="51"/>
    </row>
    <row r="181" customFormat="false" ht="22.35" hidden="false" customHeight="false" outlineLevel="0" collapsed="false">
      <c r="A181" s="64" t="s">
        <v>131</v>
      </c>
      <c r="B181" s="46" t="s">
        <v>17</v>
      </c>
      <c r="C181" s="47" t="s">
        <v>209</v>
      </c>
      <c r="D181" s="48" t="n">
        <v>28.5</v>
      </c>
      <c r="E181" s="46" t="s">
        <v>19</v>
      </c>
      <c r="F181" s="50"/>
      <c r="G181" s="50"/>
      <c r="H181" s="50"/>
      <c r="I181" s="50"/>
      <c r="J181" s="51"/>
    </row>
    <row r="182" customFormat="false" ht="43.25" hidden="false" customHeight="false" outlineLevel="0" collapsed="false">
      <c r="A182" s="64" t="s">
        <v>133</v>
      </c>
      <c r="B182" s="46" t="s">
        <v>17</v>
      </c>
      <c r="C182" s="47" t="s">
        <v>210</v>
      </c>
      <c r="D182" s="48" t="n">
        <v>65</v>
      </c>
      <c r="E182" s="49" t="s">
        <v>19</v>
      </c>
      <c r="F182" s="50"/>
      <c r="G182" s="50"/>
      <c r="H182" s="50"/>
      <c r="I182" s="50"/>
      <c r="J182" s="51"/>
    </row>
    <row r="183" customFormat="false" ht="43.25" hidden="false" customHeight="false" outlineLevel="0" collapsed="false">
      <c r="A183" s="64" t="s">
        <v>135</v>
      </c>
      <c r="B183" s="46" t="s">
        <v>17</v>
      </c>
      <c r="C183" s="47" t="s">
        <v>106</v>
      </c>
      <c r="D183" s="48" t="n">
        <v>65</v>
      </c>
      <c r="E183" s="49" t="s">
        <v>19</v>
      </c>
      <c r="F183" s="50"/>
      <c r="G183" s="50"/>
      <c r="H183" s="50"/>
      <c r="I183" s="50"/>
      <c r="J183" s="51"/>
    </row>
    <row r="184" customFormat="false" ht="12.8" hidden="false" customHeight="false" outlineLevel="0" collapsed="false">
      <c r="A184" s="64" t="s">
        <v>137</v>
      </c>
      <c r="B184" s="46" t="s">
        <v>17</v>
      </c>
      <c r="C184" s="47" t="s">
        <v>211</v>
      </c>
      <c r="D184" s="66" t="n">
        <v>1</v>
      </c>
      <c r="E184" s="49" t="s">
        <v>114</v>
      </c>
      <c r="F184" s="50"/>
      <c r="G184" s="50"/>
      <c r="H184" s="50"/>
      <c r="I184" s="50"/>
      <c r="J184" s="51"/>
    </row>
    <row r="185" customFormat="false" ht="85.05" hidden="false" customHeight="false" outlineLevel="0" collapsed="false">
      <c r="A185" s="64" t="s">
        <v>139</v>
      </c>
      <c r="B185" s="46" t="s">
        <v>17</v>
      </c>
      <c r="C185" s="47" t="s">
        <v>212</v>
      </c>
      <c r="D185" s="66" t="n">
        <v>1</v>
      </c>
      <c r="E185" s="49" t="s">
        <v>118</v>
      </c>
      <c r="F185" s="50"/>
      <c r="G185" s="50"/>
      <c r="H185" s="50"/>
      <c r="I185" s="50"/>
      <c r="J185" s="51"/>
    </row>
    <row r="186" customFormat="false" ht="43.25" hidden="false" customHeight="false" outlineLevel="0" collapsed="false">
      <c r="A186" s="64" t="s">
        <v>141</v>
      </c>
      <c r="B186" s="46" t="s">
        <v>17</v>
      </c>
      <c r="C186" s="47" t="s">
        <v>213</v>
      </c>
      <c r="D186" s="66" t="n">
        <v>6</v>
      </c>
      <c r="E186" s="49" t="s">
        <v>118</v>
      </c>
      <c r="F186" s="50"/>
      <c r="G186" s="50"/>
      <c r="H186" s="50"/>
      <c r="I186" s="50"/>
      <c r="J186" s="51"/>
    </row>
    <row r="187" customFormat="false" ht="12.8" hidden="false" customHeight="false" outlineLevel="0" collapsed="false">
      <c r="A187" s="78" t="s">
        <v>214</v>
      </c>
      <c r="B187" s="78"/>
      <c r="C187" s="78"/>
      <c r="D187" s="53"/>
      <c r="E187" s="54" t="s">
        <v>23</v>
      </c>
      <c r="F187" s="55"/>
      <c r="G187" s="55"/>
      <c r="H187" s="55"/>
      <c r="I187" s="55"/>
      <c r="J187" s="56"/>
    </row>
    <row r="188" customFormat="false" ht="12.8" hidden="false" customHeight="false" outlineLevel="0" collapsed="false">
      <c r="A188" s="40" t="s">
        <v>215</v>
      </c>
      <c r="B188" s="40"/>
      <c r="C188" s="40"/>
      <c r="D188" s="79"/>
      <c r="E188" s="79"/>
      <c r="F188" s="80"/>
      <c r="G188" s="80"/>
      <c r="H188" s="80"/>
      <c r="I188" s="80"/>
      <c r="J188" s="81"/>
    </row>
    <row r="189" customFormat="false" ht="43.25" hidden="false" customHeight="false" outlineLevel="0" collapsed="false">
      <c r="A189" s="64" t="s">
        <v>16</v>
      </c>
      <c r="B189" s="46" t="s">
        <v>17</v>
      </c>
      <c r="C189" s="47" t="s">
        <v>197</v>
      </c>
      <c r="D189" s="48" t="n">
        <v>28.6</v>
      </c>
      <c r="E189" s="49" t="s">
        <v>19</v>
      </c>
      <c r="F189" s="50"/>
      <c r="G189" s="50"/>
      <c r="H189" s="50"/>
      <c r="I189" s="50"/>
      <c r="J189" s="51"/>
    </row>
    <row r="190" customFormat="false" ht="53.7" hidden="false" customHeight="false" outlineLevel="0" collapsed="false">
      <c r="A190" s="64" t="s">
        <v>20</v>
      </c>
      <c r="B190" s="46" t="s">
        <v>17</v>
      </c>
      <c r="C190" s="47" t="s">
        <v>198</v>
      </c>
      <c r="D190" s="48" t="n">
        <v>22.5</v>
      </c>
      <c r="E190" s="49" t="s">
        <v>50</v>
      </c>
      <c r="F190" s="50"/>
      <c r="G190" s="50"/>
      <c r="H190" s="50"/>
      <c r="I190" s="50"/>
      <c r="J190" s="51"/>
    </row>
    <row r="191" customFormat="false" ht="22.35" hidden="false" customHeight="false" outlineLevel="0" collapsed="false">
      <c r="A191" s="64" t="s">
        <v>29</v>
      </c>
      <c r="B191" s="46" t="s">
        <v>17</v>
      </c>
      <c r="C191" s="47" t="s">
        <v>200</v>
      </c>
      <c r="D191" s="48" t="n">
        <v>12</v>
      </c>
      <c r="E191" s="49" t="s">
        <v>19</v>
      </c>
      <c r="F191" s="50"/>
      <c r="G191" s="50"/>
      <c r="H191" s="50"/>
      <c r="I191" s="50"/>
      <c r="J191" s="51"/>
    </row>
    <row r="192" customFormat="false" ht="12.8" hidden="false" customHeight="false" outlineLevel="0" collapsed="false">
      <c r="A192" s="64" t="s">
        <v>31</v>
      </c>
      <c r="B192" s="46" t="s">
        <v>17</v>
      </c>
      <c r="C192" s="47" t="s">
        <v>201</v>
      </c>
      <c r="D192" s="48" t="n">
        <v>10.8</v>
      </c>
      <c r="E192" s="49" t="s">
        <v>19</v>
      </c>
      <c r="F192" s="50"/>
      <c r="G192" s="50"/>
      <c r="H192" s="50"/>
      <c r="I192" s="50"/>
      <c r="J192" s="51"/>
    </row>
    <row r="193" customFormat="false" ht="64.15" hidden="false" customHeight="false" outlineLevel="0" collapsed="false">
      <c r="A193" s="64" t="s">
        <v>33</v>
      </c>
      <c r="B193" s="46" t="s">
        <v>17</v>
      </c>
      <c r="C193" s="47" t="s">
        <v>202</v>
      </c>
      <c r="D193" s="66" t="n">
        <v>3.2</v>
      </c>
      <c r="E193" s="49" t="s">
        <v>27</v>
      </c>
      <c r="F193" s="50"/>
      <c r="G193" s="50"/>
      <c r="H193" s="50"/>
      <c r="I193" s="50"/>
      <c r="J193" s="51"/>
    </row>
    <row r="194" customFormat="false" ht="64.15" hidden="false" customHeight="false" outlineLevel="0" collapsed="false">
      <c r="A194" s="64" t="s">
        <v>35</v>
      </c>
      <c r="B194" s="46" t="s">
        <v>17</v>
      </c>
      <c r="C194" s="47" t="s">
        <v>203</v>
      </c>
      <c r="D194" s="52" t="n">
        <v>152.5</v>
      </c>
      <c r="E194" s="49" t="s">
        <v>47</v>
      </c>
      <c r="F194" s="50"/>
      <c r="G194" s="50"/>
      <c r="H194" s="50"/>
      <c r="I194" s="50"/>
      <c r="J194" s="51"/>
    </row>
    <row r="195" customFormat="false" ht="64.15" hidden="false" customHeight="false" outlineLevel="0" collapsed="false">
      <c r="A195" s="64" t="s">
        <v>58</v>
      </c>
      <c r="B195" s="46" t="s">
        <v>17</v>
      </c>
      <c r="C195" s="47" t="s">
        <v>216</v>
      </c>
      <c r="D195" s="48" t="n">
        <v>29</v>
      </c>
      <c r="E195" s="49" t="s">
        <v>47</v>
      </c>
      <c r="F195" s="50"/>
      <c r="G195" s="50"/>
      <c r="H195" s="50"/>
      <c r="I195" s="50"/>
      <c r="J195" s="51"/>
    </row>
    <row r="196" customFormat="false" ht="64.15" hidden="false" customHeight="false" outlineLevel="0" collapsed="false">
      <c r="A196" s="64" t="s">
        <v>90</v>
      </c>
      <c r="B196" s="46" t="s">
        <v>17</v>
      </c>
      <c r="C196" s="47" t="s">
        <v>205</v>
      </c>
      <c r="D196" s="48" t="n">
        <v>28.7</v>
      </c>
      <c r="E196" s="49" t="s">
        <v>19</v>
      </c>
      <c r="F196" s="50"/>
      <c r="G196" s="50"/>
      <c r="H196" s="50"/>
      <c r="I196" s="50"/>
      <c r="J196" s="51"/>
    </row>
    <row r="197" customFormat="false" ht="43.25" hidden="false" customHeight="false" outlineLevel="0" collapsed="false">
      <c r="A197" s="64" t="s">
        <v>92</v>
      </c>
      <c r="B197" s="46" t="s">
        <v>17</v>
      </c>
      <c r="C197" s="47" t="s">
        <v>206</v>
      </c>
      <c r="D197" s="48" t="n">
        <v>28.7</v>
      </c>
      <c r="E197" s="49" t="s">
        <v>19</v>
      </c>
      <c r="F197" s="50"/>
      <c r="G197" s="50"/>
      <c r="H197" s="50"/>
      <c r="I197" s="50"/>
      <c r="J197" s="51"/>
    </row>
    <row r="198" customFormat="false" ht="64.15" hidden="false" customHeight="false" outlineLevel="0" collapsed="false">
      <c r="A198" s="64" t="s">
        <v>94</v>
      </c>
      <c r="B198" s="46" t="s">
        <v>17</v>
      </c>
      <c r="C198" s="47" t="s">
        <v>110</v>
      </c>
      <c r="D198" s="48" t="n">
        <v>28.7</v>
      </c>
      <c r="E198" s="49" t="s">
        <v>19</v>
      </c>
      <c r="F198" s="50"/>
      <c r="G198" s="50"/>
      <c r="H198" s="50"/>
      <c r="I198" s="50"/>
      <c r="J198" s="51"/>
    </row>
    <row r="199" customFormat="false" ht="43.25" hidden="false" customHeight="false" outlineLevel="0" collapsed="false">
      <c r="A199" s="64" t="s">
        <v>109</v>
      </c>
      <c r="B199" s="46" t="s">
        <v>17</v>
      </c>
      <c r="C199" s="47" t="s">
        <v>207</v>
      </c>
      <c r="D199" s="48" t="n">
        <v>20.6</v>
      </c>
      <c r="E199" s="49" t="s">
        <v>50</v>
      </c>
      <c r="F199" s="50"/>
      <c r="G199" s="50"/>
      <c r="H199" s="50"/>
      <c r="I199" s="50"/>
      <c r="J199" s="51"/>
    </row>
    <row r="200" customFormat="false" ht="12.8" hidden="false" customHeight="false" outlineLevel="0" collapsed="false">
      <c r="A200" s="64" t="s">
        <v>126</v>
      </c>
      <c r="B200" s="46" t="s">
        <v>17</v>
      </c>
      <c r="C200" s="47" t="s">
        <v>208</v>
      </c>
      <c r="D200" s="48" t="n">
        <v>28.7</v>
      </c>
      <c r="E200" s="49" t="s">
        <v>19</v>
      </c>
      <c r="F200" s="50"/>
      <c r="G200" s="50"/>
      <c r="H200" s="50"/>
      <c r="I200" s="50"/>
      <c r="J200" s="51"/>
    </row>
    <row r="201" customFormat="false" ht="43.25" hidden="false" customHeight="false" outlineLevel="0" collapsed="false">
      <c r="A201" s="64" t="s">
        <v>129</v>
      </c>
      <c r="B201" s="46" t="s">
        <v>17</v>
      </c>
      <c r="C201" s="47" t="s">
        <v>103</v>
      </c>
      <c r="D201" s="48" t="n">
        <v>28.7</v>
      </c>
      <c r="E201" s="49" t="s">
        <v>19</v>
      </c>
      <c r="F201" s="50"/>
      <c r="G201" s="50"/>
      <c r="H201" s="50"/>
      <c r="I201" s="50"/>
      <c r="J201" s="51"/>
    </row>
    <row r="202" customFormat="false" ht="43.25" hidden="false" customHeight="false" outlineLevel="0" collapsed="false">
      <c r="A202" s="64" t="s">
        <v>131</v>
      </c>
      <c r="B202" s="46" t="s">
        <v>17</v>
      </c>
      <c r="C202" s="47" t="s">
        <v>107</v>
      </c>
      <c r="D202" s="48" t="n">
        <v>28.7</v>
      </c>
      <c r="E202" s="49" t="s">
        <v>19</v>
      </c>
      <c r="F202" s="50"/>
      <c r="G202" s="50"/>
      <c r="H202" s="50"/>
      <c r="I202" s="50"/>
      <c r="J202" s="51"/>
    </row>
    <row r="203" customFormat="false" ht="43.25" hidden="false" customHeight="false" outlineLevel="0" collapsed="false">
      <c r="A203" s="64" t="s">
        <v>133</v>
      </c>
      <c r="B203" s="46" t="s">
        <v>17</v>
      </c>
      <c r="C203" s="47" t="s">
        <v>210</v>
      </c>
      <c r="D203" s="48" t="n">
        <v>65.2</v>
      </c>
      <c r="E203" s="49" t="s">
        <v>19</v>
      </c>
      <c r="F203" s="50"/>
      <c r="G203" s="50"/>
      <c r="H203" s="50"/>
      <c r="I203" s="50"/>
      <c r="J203" s="51"/>
    </row>
    <row r="204" customFormat="false" ht="43.25" hidden="false" customHeight="false" outlineLevel="0" collapsed="false">
      <c r="A204" s="64" t="s">
        <v>135</v>
      </c>
      <c r="B204" s="46" t="s">
        <v>17</v>
      </c>
      <c r="C204" s="47" t="s">
        <v>106</v>
      </c>
      <c r="D204" s="48" t="n">
        <v>65.2</v>
      </c>
      <c r="E204" s="49" t="s">
        <v>19</v>
      </c>
      <c r="F204" s="50"/>
      <c r="G204" s="50"/>
      <c r="H204" s="50"/>
      <c r="I204" s="50"/>
      <c r="J204" s="51"/>
    </row>
    <row r="205" customFormat="false" ht="12.8" hidden="false" customHeight="false" outlineLevel="0" collapsed="false">
      <c r="A205" s="64" t="s">
        <v>137</v>
      </c>
      <c r="B205" s="46" t="s">
        <v>127</v>
      </c>
      <c r="C205" s="47" t="s">
        <v>217</v>
      </c>
      <c r="D205" s="66" t="n">
        <v>1</v>
      </c>
      <c r="E205" s="49" t="s">
        <v>114</v>
      </c>
      <c r="F205" s="50"/>
      <c r="G205" s="50"/>
      <c r="H205" s="50"/>
      <c r="I205" s="50"/>
      <c r="J205" s="51"/>
    </row>
    <row r="206" customFormat="false" ht="85.05" hidden="false" customHeight="false" outlineLevel="0" collapsed="false">
      <c r="A206" s="64" t="s">
        <v>139</v>
      </c>
      <c r="B206" s="46" t="s">
        <v>17</v>
      </c>
      <c r="C206" s="47" t="s">
        <v>212</v>
      </c>
      <c r="D206" s="66" t="n">
        <v>1</v>
      </c>
      <c r="E206" s="49" t="s">
        <v>118</v>
      </c>
      <c r="F206" s="50"/>
      <c r="G206" s="50"/>
      <c r="H206" s="50"/>
      <c r="I206" s="50"/>
      <c r="J206" s="51"/>
    </row>
    <row r="207" customFormat="false" ht="43.25" hidden="false" customHeight="false" outlineLevel="0" collapsed="false">
      <c r="A207" s="64" t="s">
        <v>141</v>
      </c>
      <c r="B207" s="46" t="s">
        <v>17</v>
      </c>
      <c r="C207" s="47" t="s">
        <v>213</v>
      </c>
      <c r="D207" s="66" t="n">
        <v>6</v>
      </c>
      <c r="E207" s="49" t="s">
        <v>118</v>
      </c>
      <c r="F207" s="50"/>
      <c r="G207" s="50"/>
      <c r="H207" s="50"/>
      <c r="I207" s="50"/>
      <c r="J207" s="51"/>
    </row>
    <row r="208" customFormat="false" ht="12.8" hidden="false" customHeight="false" outlineLevel="0" collapsed="false">
      <c r="A208" s="78" t="s">
        <v>218</v>
      </c>
      <c r="B208" s="78"/>
      <c r="C208" s="78"/>
      <c r="D208" s="53"/>
      <c r="E208" s="54" t="s">
        <v>23</v>
      </c>
      <c r="F208" s="55"/>
      <c r="G208" s="55"/>
      <c r="H208" s="55"/>
      <c r="I208" s="55"/>
      <c r="J208" s="56"/>
    </row>
    <row r="209" customFormat="false" ht="12.8" hidden="false" customHeight="false" outlineLevel="0" collapsed="false">
      <c r="A209" s="40" t="s">
        <v>219</v>
      </c>
      <c r="B209" s="40"/>
      <c r="C209" s="40"/>
      <c r="D209" s="41"/>
      <c r="E209" s="42"/>
      <c r="F209" s="43"/>
      <c r="G209" s="43"/>
      <c r="H209" s="43"/>
      <c r="I209" s="43"/>
      <c r="J209" s="44"/>
    </row>
    <row r="210" customFormat="false" ht="43.25" hidden="false" customHeight="false" outlineLevel="0" collapsed="false">
      <c r="A210" s="64" t="s">
        <v>16</v>
      </c>
      <c r="B210" s="46" t="s">
        <v>17</v>
      </c>
      <c r="C210" s="47" t="s">
        <v>197</v>
      </c>
      <c r="D210" s="48" t="n">
        <v>28.6</v>
      </c>
      <c r="E210" s="49" t="s">
        <v>19</v>
      </c>
      <c r="F210" s="50"/>
      <c r="G210" s="50"/>
      <c r="H210" s="50"/>
      <c r="I210" s="50"/>
      <c r="J210" s="51"/>
    </row>
    <row r="211" customFormat="false" ht="53.7" hidden="false" customHeight="false" outlineLevel="0" collapsed="false">
      <c r="A211" s="64" t="s">
        <v>20</v>
      </c>
      <c r="B211" s="46" t="s">
        <v>17</v>
      </c>
      <c r="C211" s="47" t="s">
        <v>198</v>
      </c>
      <c r="D211" s="48" t="n">
        <v>22.5</v>
      </c>
      <c r="E211" s="49" t="s">
        <v>50</v>
      </c>
      <c r="F211" s="50"/>
      <c r="G211" s="50"/>
      <c r="H211" s="50"/>
      <c r="I211" s="50"/>
      <c r="J211" s="51"/>
    </row>
    <row r="212" customFormat="false" ht="22.35" hidden="false" customHeight="false" outlineLevel="0" collapsed="false">
      <c r="A212" s="64" t="s">
        <v>29</v>
      </c>
      <c r="B212" s="46" t="s">
        <v>17</v>
      </c>
      <c r="C212" s="47" t="s">
        <v>200</v>
      </c>
      <c r="D212" s="48" t="n">
        <v>12</v>
      </c>
      <c r="E212" s="49" t="s">
        <v>19</v>
      </c>
      <c r="F212" s="50"/>
      <c r="G212" s="50"/>
      <c r="H212" s="50"/>
      <c r="I212" s="50"/>
      <c r="J212" s="51"/>
    </row>
    <row r="213" customFormat="false" ht="12.8" hidden="false" customHeight="false" outlineLevel="0" collapsed="false">
      <c r="A213" s="64" t="s">
        <v>31</v>
      </c>
      <c r="B213" s="46" t="s">
        <v>17</v>
      </c>
      <c r="C213" s="47" t="s">
        <v>201</v>
      </c>
      <c r="D213" s="48" t="n">
        <v>10.8</v>
      </c>
      <c r="E213" s="49" t="s">
        <v>19</v>
      </c>
      <c r="F213" s="50"/>
      <c r="G213" s="50"/>
      <c r="H213" s="50"/>
      <c r="I213" s="50"/>
      <c r="J213" s="51"/>
    </row>
    <row r="214" customFormat="false" ht="64.15" hidden="false" customHeight="false" outlineLevel="0" collapsed="false">
      <c r="A214" s="64" t="s">
        <v>33</v>
      </c>
      <c r="B214" s="46" t="s">
        <v>17</v>
      </c>
      <c r="C214" s="47" t="s">
        <v>202</v>
      </c>
      <c r="D214" s="66" t="n">
        <v>3.2</v>
      </c>
      <c r="E214" s="49" t="s">
        <v>27</v>
      </c>
      <c r="F214" s="50"/>
      <c r="G214" s="50"/>
      <c r="H214" s="50"/>
      <c r="I214" s="50"/>
      <c r="J214" s="51"/>
    </row>
    <row r="215" customFormat="false" ht="64.15" hidden="false" customHeight="false" outlineLevel="0" collapsed="false">
      <c r="A215" s="64" t="s">
        <v>35</v>
      </c>
      <c r="B215" s="46" t="s">
        <v>17</v>
      </c>
      <c r="C215" s="47" t="s">
        <v>203</v>
      </c>
      <c r="D215" s="52" t="n">
        <v>152.5</v>
      </c>
      <c r="E215" s="49" t="s">
        <v>47</v>
      </c>
      <c r="F215" s="50"/>
      <c r="G215" s="50"/>
      <c r="H215" s="50"/>
      <c r="I215" s="50"/>
      <c r="J215" s="51"/>
    </row>
    <row r="216" customFormat="false" ht="64.15" hidden="false" customHeight="false" outlineLevel="0" collapsed="false">
      <c r="A216" s="64" t="s">
        <v>58</v>
      </c>
      <c r="B216" s="46" t="s">
        <v>17</v>
      </c>
      <c r="C216" s="47" t="s">
        <v>216</v>
      </c>
      <c r="D216" s="48" t="n">
        <v>29</v>
      </c>
      <c r="E216" s="49" t="s">
        <v>47</v>
      </c>
      <c r="F216" s="50"/>
      <c r="G216" s="50"/>
      <c r="H216" s="50"/>
      <c r="I216" s="50"/>
      <c r="J216" s="51"/>
    </row>
    <row r="217" customFormat="false" ht="64.15" hidden="false" customHeight="false" outlineLevel="0" collapsed="false">
      <c r="A217" s="64" t="s">
        <v>90</v>
      </c>
      <c r="B217" s="46" t="s">
        <v>17</v>
      </c>
      <c r="C217" s="47" t="s">
        <v>205</v>
      </c>
      <c r="D217" s="48" t="n">
        <v>28.7</v>
      </c>
      <c r="E217" s="49" t="s">
        <v>19</v>
      </c>
      <c r="F217" s="50"/>
      <c r="G217" s="50"/>
      <c r="H217" s="50"/>
      <c r="I217" s="50"/>
      <c r="J217" s="51"/>
    </row>
    <row r="218" customFormat="false" ht="43.25" hidden="false" customHeight="false" outlineLevel="0" collapsed="false">
      <c r="A218" s="64" t="s">
        <v>92</v>
      </c>
      <c r="B218" s="46" t="s">
        <v>17</v>
      </c>
      <c r="C218" s="47" t="s">
        <v>206</v>
      </c>
      <c r="D218" s="48" t="n">
        <v>28.7</v>
      </c>
      <c r="E218" s="49" t="s">
        <v>19</v>
      </c>
      <c r="F218" s="50"/>
      <c r="G218" s="50"/>
      <c r="H218" s="50"/>
      <c r="I218" s="50"/>
      <c r="J218" s="51"/>
    </row>
    <row r="219" customFormat="false" ht="64.15" hidden="false" customHeight="false" outlineLevel="0" collapsed="false">
      <c r="A219" s="64" t="s">
        <v>94</v>
      </c>
      <c r="B219" s="46" t="s">
        <v>17</v>
      </c>
      <c r="C219" s="47" t="s">
        <v>110</v>
      </c>
      <c r="D219" s="48" t="n">
        <v>28.7</v>
      </c>
      <c r="E219" s="49" t="s">
        <v>19</v>
      </c>
      <c r="F219" s="50"/>
      <c r="G219" s="50"/>
      <c r="H219" s="50"/>
      <c r="I219" s="50"/>
      <c r="J219" s="51"/>
    </row>
    <row r="220" customFormat="false" ht="43.25" hidden="false" customHeight="false" outlineLevel="0" collapsed="false">
      <c r="A220" s="64" t="s">
        <v>109</v>
      </c>
      <c r="B220" s="46" t="s">
        <v>17</v>
      </c>
      <c r="C220" s="47" t="s">
        <v>207</v>
      </c>
      <c r="D220" s="48" t="n">
        <v>20.8</v>
      </c>
      <c r="E220" s="49" t="s">
        <v>50</v>
      </c>
      <c r="F220" s="50"/>
      <c r="G220" s="50"/>
      <c r="H220" s="50"/>
      <c r="I220" s="50"/>
      <c r="J220" s="51"/>
    </row>
    <row r="221" customFormat="false" ht="12.8" hidden="false" customHeight="false" outlineLevel="0" collapsed="false">
      <c r="A221" s="64" t="s">
        <v>126</v>
      </c>
      <c r="B221" s="46" t="s">
        <v>17</v>
      </c>
      <c r="C221" s="47" t="s">
        <v>208</v>
      </c>
      <c r="D221" s="48" t="n">
        <v>28.7</v>
      </c>
      <c r="E221" s="49" t="s">
        <v>19</v>
      </c>
      <c r="F221" s="50"/>
      <c r="G221" s="50"/>
      <c r="H221" s="50"/>
      <c r="I221" s="50"/>
      <c r="J221" s="51"/>
    </row>
    <row r="222" customFormat="false" ht="43.25" hidden="false" customHeight="false" outlineLevel="0" collapsed="false">
      <c r="A222" s="64" t="s">
        <v>129</v>
      </c>
      <c r="B222" s="46" t="s">
        <v>17</v>
      </c>
      <c r="C222" s="47" t="s">
        <v>103</v>
      </c>
      <c r="D222" s="48" t="n">
        <v>28.7</v>
      </c>
      <c r="E222" s="49" t="s">
        <v>19</v>
      </c>
      <c r="F222" s="50"/>
      <c r="G222" s="50"/>
      <c r="H222" s="50"/>
      <c r="I222" s="50"/>
      <c r="J222" s="51"/>
    </row>
    <row r="223" customFormat="false" ht="43.25" hidden="false" customHeight="false" outlineLevel="0" collapsed="false">
      <c r="A223" s="64" t="s">
        <v>131</v>
      </c>
      <c r="B223" s="46" t="s">
        <v>17</v>
      </c>
      <c r="C223" s="47" t="s">
        <v>107</v>
      </c>
      <c r="D223" s="48" t="n">
        <v>28.7</v>
      </c>
      <c r="E223" s="49" t="s">
        <v>19</v>
      </c>
      <c r="F223" s="50"/>
      <c r="G223" s="50"/>
      <c r="H223" s="50"/>
      <c r="I223" s="50"/>
      <c r="J223" s="51"/>
    </row>
    <row r="224" customFormat="false" ht="43.25" hidden="false" customHeight="false" outlineLevel="0" collapsed="false">
      <c r="A224" s="64" t="s">
        <v>133</v>
      </c>
      <c r="B224" s="46" t="s">
        <v>17</v>
      </c>
      <c r="C224" s="47" t="s">
        <v>210</v>
      </c>
      <c r="D224" s="48" t="n">
        <v>65.2</v>
      </c>
      <c r="E224" s="49" t="s">
        <v>19</v>
      </c>
      <c r="F224" s="50"/>
      <c r="G224" s="50"/>
      <c r="H224" s="50"/>
      <c r="I224" s="50"/>
      <c r="J224" s="51"/>
    </row>
    <row r="225" customFormat="false" ht="43.25" hidden="false" customHeight="false" outlineLevel="0" collapsed="false">
      <c r="A225" s="64" t="s">
        <v>135</v>
      </c>
      <c r="B225" s="46" t="s">
        <v>17</v>
      </c>
      <c r="C225" s="47" t="s">
        <v>106</v>
      </c>
      <c r="D225" s="48" t="n">
        <v>65.2</v>
      </c>
      <c r="E225" s="49" t="s">
        <v>19</v>
      </c>
      <c r="F225" s="50"/>
      <c r="G225" s="50"/>
      <c r="H225" s="50"/>
      <c r="I225" s="50"/>
      <c r="J225" s="51"/>
    </row>
    <row r="226" customFormat="false" ht="85.05" hidden="false" customHeight="false" outlineLevel="0" collapsed="false">
      <c r="A226" s="64" t="s">
        <v>137</v>
      </c>
      <c r="B226" s="46" t="s">
        <v>17</v>
      </c>
      <c r="C226" s="47" t="s">
        <v>212</v>
      </c>
      <c r="D226" s="66" t="n">
        <v>1</v>
      </c>
      <c r="E226" s="49" t="s">
        <v>118</v>
      </c>
      <c r="F226" s="50"/>
      <c r="G226" s="50"/>
      <c r="H226" s="50"/>
      <c r="I226" s="50"/>
      <c r="J226" s="51"/>
    </row>
    <row r="227" customFormat="false" ht="43.25" hidden="false" customHeight="false" outlineLevel="0" collapsed="false">
      <c r="A227" s="64" t="s">
        <v>139</v>
      </c>
      <c r="B227" s="46" t="s">
        <v>17</v>
      </c>
      <c r="C227" s="47" t="s">
        <v>213</v>
      </c>
      <c r="D227" s="66" t="n">
        <v>6</v>
      </c>
      <c r="E227" s="49" t="s">
        <v>118</v>
      </c>
      <c r="F227" s="50"/>
      <c r="G227" s="50"/>
      <c r="H227" s="50"/>
      <c r="I227" s="50"/>
      <c r="J227" s="51"/>
    </row>
    <row r="228" customFormat="false" ht="12.8" hidden="false" customHeight="false" outlineLevel="0" collapsed="false">
      <c r="A228" s="78" t="s">
        <v>220</v>
      </c>
      <c r="B228" s="78"/>
      <c r="C228" s="78"/>
      <c r="D228" s="53"/>
      <c r="E228" s="54" t="s">
        <v>23</v>
      </c>
      <c r="F228" s="55"/>
      <c r="G228" s="55"/>
      <c r="H228" s="55"/>
      <c r="I228" s="55"/>
      <c r="J228" s="56"/>
    </row>
    <row r="229" customFormat="false" ht="12.8" hidden="false" customHeight="false" outlineLevel="0" collapsed="false">
      <c r="A229" s="40" t="s">
        <v>221</v>
      </c>
      <c r="B229" s="40"/>
      <c r="C229" s="40"/>
      <c r="D229" s="41"/>
      <c r="E229" s="42"/>
      <c r="F229" s="43"/>
      <c r="G229" s="43"/>
      <c r="H229" s="43"/>
      <c r="I229" s="43"/>
      <c r="J229" s="44"/>
    </row>
    <row r="230" customFormat="false" ht="43.25" hidden="false" customHeight="false" outlineLevel="0" collapsed="false">
      <c r="A230" s="64" t="s">
        <v>16</v>
      </c>
      <c r="B230" s="46"/>
      <c r="C230" s="47" t="s">
        <v>197</v>
      </c>
      <c r="D230" s="48" t="n">
        <v>23</v>
      </c>
      <c r="E230" s="49" t="s">
        <v>19</v>
      </c>
      <c r="F230" s="50"/>
      <c r="G230" s="50"/>
      <c r="H230" s="50"/>
      <c r="I230" s="50"/>
      <c r="J230" s="51"/>
    </row>
    <row r="231" customFormat="false" ht="53.7" hidden="false" customHeight="false" outlineLevel="0" collapsed="false">
      <c r="A231" s="64" t="s">
        <v>20</v>
      </c>
      <c r="B231" s="46" t="s">
        <v>17</v>
      </c>
      <c r="C231" s="47" t="s">
        <v>198</v>
      </c>
      <c r="D231" s="48" t="n">
        <v>22.5</v>
      </c>
      <c r="E231" s="49" t="s">
        <v>50</v>
      </c>
      <c r="F231" s="50"/>
      <c r="G231" s="50"/>
      <c r="H231" s="50"/>
      <c r="I231" s="50"/>
      <c r="J231" s="51"/>
    </row>
    <row r="232" customFormat="false" ht="22.35" hidden="false" customHeight="false" outlineLevel="0" collapsed="false">
      <c r="A232" s="64" t="s">
        <v>29</v>
      </c>
      <c r="B232" s="46" t="s">
        <v>17</v>
      </c>
      <c r="C232" s="47" t="s">
        <v>200</v>
      </c>
      <c r="D232" s="66" t="n">
        <v>9</v>
      </c>
      <c r="E232" s="49" t="s">
        <v>19</v>
      </c>
      <c r="F232" s="50"/>
      <c r="G232" s="50"/>
      <c r="H232" s="50"/>
      <c r="I232" s="50"/>
      <c r="J232" s="51"/>
    </row>
    <row r="233" customFormat="false" ht="12.8" hidden="false" customHeight="false" outlineLevel="0" collapsed="false">
      <c r="A233" s="64" t="s">
        <v>31</v>
      </c>
      <c r="B233" s="46" t="s">
        <v>17</v>
      </c>
      <c r="C233" s="47" t="s">
        <v>201</v>
      </c>
      <c r="D233" s="48" t="n">
        <v>10.8</v>
      </c>
      <c r="E233" s="49" t="s">
        <v>19</v>
      </c>
      <c r="F233" s="50"/>
      <c r="G233" s="50"/>
      <c r="H233" s="50"/>
      <c r="I233" s="50"/>
      <c r="J233" s="51"/>
    </row>
    <row r="234" customFormat="false" ht="64.15" hidden="false" customHeight="false" outlineLevel="0" collapsed="false">
      <c r="A234" s="64" t="s">
        <v>33</v>
      </c>
      <c r="B234" s="46" t="s">
        <v>17</v>
      </c>
      <c r="C234" s="47" t="s">
        <v>202</v>
      </c>
      <c r="D234" s="66" t="n">
        <v>3.7</v>
      </c>
      <c r="E234" s="49" t="s">
        <v>27</v>
      </c>
      <c r="F234" s="50"/>
      <c r="G234" s="50"/>
      <c r="H234" s="50"/>
      <c r="I234" s="50"/>
      <c r="J234" s="51"/>
    </row>
    <row r="235" customFormat="false" ht="64.15" hidden="false" customHeight="false" outlineLevel="0" collapsed="false">
      <c r="A235" s="64" t="s">
        <v>35</v>
      </c>
      <c r="B235" s="46" t="s">
        <v>17</v>
      </c>
      <c r="C235" s="47" t="s">
        <v>203</v>
      </c>
      <c r="D235" s="52" t="n">
        <v>130</v>
      </c>
      <c r="E235" s="49" t="s">
        <v>47</v>
      </c>
      <c r="F235" s="50"/>
      <c r="G235" s="50"/>
      <c r="H235" s="50"/>
      <c r="I235" s="50"/>
      <c r="J235" s="51"/>
    </row>
    <row r="236" customFormat="false" ht="64.15" hidden="false" customHeight="false" outlineLevel="0" collapsed="false">
      <c r="A236" s="64" t="s">
        <v>58</v>
      </c>
      <c r="B236" s="46" t="s">
        <v>17</v>
      </c>
      <c r="C236" s="47" t="s">
        <v>216</v>
      </c>
      <c r="D236" s="48" t="n">
        <v>22</v>
      </c>
      <c r="E236" s="49" t="s">
        <v>47</v>
      </c>
      <c r="F236" s="50"/>
      <c r="G236" s="50"/>
      <c r="H236" s="50"/>
      <c r="I236" s="50"/>
      <c r="J236" s="51"/>
    </row>
    <row r="237" customFormat="false" ht="64.15" hidden="false" customHeight="false" outlineLevel="0" collapsed="false">
      <c r="A237" s="64" t="s">
        <v>90</v>
      </c>
      <c r="B237" s="46" t="s">
        <v>17</v>
      </c>
      <c r="C237" s="47" t="s">
        <v>205</v>
      </c>
      <c r="D237" s="48" t="n">
        <v>23</v>
      </c>
      <c r="E237" s="49" t="s">
        <v>19</v>
      </c>
      <c r="F237" s="50"/>
      <c r="G237" s="50"/>
      <c r="H237" s="50"/>
      <c r="I237" s="50"/>
      <c r="J237" s="51"/>
    </row>
    <row r="238" customFormat="false" ht="43.25" hidden="false" customHeight="false" outlineLevel="0" collapsed="false">
      <c r="A238" s="64" t="s">
        <v>92</v>
      </c>
      <c r="B238" s="46" t="s">
        <v>17</v>
      </c>
      <c r="C238" s="47" t="s">
        <v>206</v>
      </c>
      <c r="D238" s="48" t="n">
        <v>23</v>
      </c>
      <c r="E238" s="49" t="s">
        <v>19</v>
      </c>
      <c r="F238" s="50"/>
      <c r="G238" s="50"/>
      <c r="H238" s="50"/>
      <c r="I238" s="50"/>
      <c r="J238" s="51"/>
    </row>
    <row r="239" customFormat="false" ht="64.15" hidden="false" customHeight="false" outlineLevel="0" collapsed="false">
      <c r="A239" s="64" t="s">
        <v>94</v>
      </c>
      <c r="B239" s="46" t="s">
        <v>17</v>
      </c>
      <c r="C239" s="47" t="s">
        <v>110</v>
      </c>
      <c r="D239" s="48" t="n">
        <v>23</v>
      </c>
      <c r="E239" s="49" t="s">
        <v>19</v>
      </c>
      <c r="F239" s="50"/>
      <c r="G239" s="50"/>
      <c r="H239" s="50"/>
      <c r="I239" s="50"/>
      <c r="J239" s="51"/>
    </row>
    <row r="240" customFormat="false" ht="43.25" hidden="false" customHeight="false" outlineLevel="0" collapsed="false">
      <c r="A240" s="64" t="s">
        <v>109</v>
      </c>
      <c r="B240" s="46" t="s">
        <v>17</v>
      </c>
      <c r="C240" s="47" t="s">
        <v>207</v>
      </c>
      <c r="D240" s="48" t="n">
        <v>17.7</v>
      </c>
      <c r="E240" s="49" t="s">
        <v>50</v>
      </c>
      <c r="F240" s="50"/>
      <c r="G240" s="50"/>
      <c r="H240" s="50"/>
      <c r="I240" s="50"/>
      <c r="J240" s="51"/>
    </row>
    <row r="241" customFormat="false" ht="12.8" hidden="false" customHeight="false" outlineLevel="0" collapsed="false">
      <c r="A241" s="64" t="s">
        <v>126</v>
      </c>
      <c r="B241" s="46" t="s">
        <v>17</v>
      </c>
      <c r="C241" s="47" t="s">
        <v>208</v>
      </c>
      <c r="D241" s="48" t="n">
        <v>23</v>
      </c>
      <c r="E241" s="49" t="s">
        <v>19</v>
      </c>
      <c r="F241" s="50"/>
      <c r="G241" s="50"/>
      <c r="H241" s="50"/>
      <c r="I241" s="50"/>
      <c r="J241" s="51"/>
    </row>
    <row r="242" customFormat="false" ht="43.25" hidden="false" customHeight="false" outlineLevel="0" collapsed="false">
      <c r="A242" s="64" t="s">
        <v>129</v>
      </c>
      <c r="B242" s="46" t="s">
        <v>17</v>
      </c>
      <c r="C242" s="47" t="s">
        <v>103</v>
      </c>
      <c r="D242" s="48" t="n">
        <v>23</v>
      </c>
      <c r="E242" s="49" t="s">
        <v>19</v>
      </c>
      <c r="F242" s="50"/>
      <c r="G242" s="50"/>
      <c r="H242" s="50"/>
      <c r="I242" s="50"/>
      <c r="J242" s="51"/>
    </row>
    <row r="243" customFormat="false" ht="43.25" hidden="false" customHeight="false" outlineLevel="0" collapsed="false">
      <c r="A243" s="64" t="s">
        <v>131</v>
      </c>
      <c r="B243" s="46" t="s">
        <v>17</v>
      </c>
      <c r="C243" s="47" t="s">
        <v>107</v>
      </c>
      <c r="D243" s="48" t="n">
        <v>23</v>
      </c>
      <c r="E243" s="49" t="s">
        <v>19</v>
      </c>
      <c r="F243" s="50"/>
      <c r="G243" s="50"/>
      <c r="H243" s="50"/>
      <c r="I243" s="50"/>
      <c r="J243" s="51"/>
    </row>
    <row r="244" customFormat="false" ht="43.25" hidden="false" customHeight="false" outlineLevel="0" collapsed="false">
      <c r="A244" s="64" t="s">
        <v>133</v>
      </c>
      <c r="B244" s="46" t="s">
        <v>17</v>
      </c>
      <c r="C244" s="47" t="s">
        <v>210</v>
      </c>
      <c r="D244" s="48" t="n">
        <v>50.3</v>
      </c>
      <c r="E244" s="49" t="s">
        <v>19</v>
      </c>
      <c r="F244" s="50"/>
      <c r="G244" s="50"/>
      <c r="H244" s="50"/>
      <c r="I244" s="50"/>
      <c r="J244" s="51"/>
    </row>
    <row r="245" customFormat="false" ht="43.25" hidden="false" customHeight="false" outlineLevel="0" collapsed="false">
      <c r="A245" s="64" t="s">
        <v>135</v>
      </c>
      <c r="B245" s="46" t="s">
        <v>17</v>
      </c>
      <c r="C245" s="47" t="s">
        <v>106</v>
      </c>
      <c r="D245" s="48" t="n">
        <v>50.3</v>
      </c>
      <c r="E245" s="49" t="s">
        <v>19</v>
      </c>
      <c r="F245" s="50"/>
      <c r="G245" s="50"/>
      <c r="H245" s="50"/>
      <c r="I245" s="50"/>
      <c r="J245" s="51"/>
    </row>
    <row r="246" customFormat="false" ht="12.8" hidden="false" customHeight="false" outlineLevel="0" collapsed="false">
      <c r="A246" s="64" t="s">
        <v>137</v>
      </c>
      <c r="B246" s="46" t="s">
        <v>127</v>
      </c>
      <c r="C246" s="47" t="s">
        <v>222</v>
      </c>
      <c r="D246" s="66" t="n">
        <v>1</v>
      </c>
      <c r="E246" s="49" t="s">
        <v>114</v>
      </c>
      <c r="F246" s="50"/>
      <c r="G246" s="50"/>
      <c r="H246" s="50"/>
      <c r="I246" s="50"/>
      <c r="J246" s="51"/>
    </row>
    <row r="247" customFormat="false" ht="85.05" hidden="false" customHeight="false" outlineLevel="0" collapsed="false">
      <c r="A247" s="64" t="s">
        <v>139</v>
      </c>
      <c r="B247" s="46" t="s">
        <v>17</v>
      </c>
      <c r="C247" s="47" t="s">
        <v>223</v>
      </c>
      <c r="D247" s="66" t="n">
        <v>1</v>
      </c>
      <c r="E247" s="49" t="s">
        <v>118</v>
      </c>
      <c r="F247" s="50"/>
      <c r="G247" s="50"/>
      <c r="H247" s="50"/>
      <c r="I247" s="50"/>
      <c r="J247" s="51"/>
    </row>
    <row r="248" customFormat="false" ht="43.25" hidden="false" customHeight="false" outlineLevel="0" collapsed="false">
      <c r="A248" s="64" t="s">
        <v>141</v>
      </c>
      <c r="B248" s="46" t="s">
        <v>17</v>
      </c>
      <c r="C248" s="47" t="s">
        <v>213</v>
      </c>
      <c r="D248" s="66" t="n">
        <v>4</v>
      </c>
      <c r="E248" s="49" t="s">
        <v>118</v>
      </c>
      <c r="F248" s="50"/>
      <c r="G248" s="50"/>
      <c r="H248" s="50"/>
      <c r="I248" s="50"/>
      <c r="J248" s="51"/>
    </row>
    <row r="249" customFormat="false" ht="12.8" hidden="false" customHeight="false" outlineLevel="0" collapsed="false">
      <c r="A249" s="78" t="s">
        <v>224</v>
      </c>
      <c r="B249" s="78"/>
      <c r="C249" s="78"/>
      <c r="D249" s="53"/>
      <c r="E249" s="54" t="s">
        <v>23</v>
      </c>
      <c r="F249" s="55"/>
      <c r="G249" s="55"/>
      <c r="H249" s="55"/>
      <c r="I249" s="55"/>
      <c r="J249" s="56"/>
    </row>
    <row r="250" customFormat="false" ht="12.8" hidden="false" customHeight="false" outlineLevel="0" collapsed="false">
      <c r="A250" s="40" t="s">
        <v>225</v>
      </c>
      <c r="B250" s="40"/>
      <c r="C250" s="40"/>
      <c r="D250" s="41"/>
      <c r="E250" s="42"/>
      <c r="F250" s="43"/>
      <c r="G250" s="97"/>
      <c r="H250" s="43"/>
      <c r="I250" s="43"/>
      <c r="J250" s="44"/>
    </row>
    <row r="251" customFormat="false" ht="12.8" hidden="false" customHeight="false" outlineLevel="0" collapsed="false">
      <c r="A251" s="64" t="s">
        <v>16</v>
      </c>
      <c r="B251" s="46" t="s">
        <v>17</v>
      </c>
      <c r="C251" s="47" t="s">
        <v>226</v>
      </c>
      <c r="D251" s="48" t="n">
        <v>30.5</v>
      </c>
      <c r="E251" s="49" t="s">
        <v>19</v>
      </c>
      <c r="F251" s="50"/>
      <c r="G251" s="50"/>
      <c r="H251" s="50"/>
      <c r="I251" s="50"/>
      <c r="J251" s="51"/>
    </row>
    <row r="252" customFormat="false" ht="43.25" hidden="false" customHeight="false" outlineLevel="0" collapsed="false">
      <c r="A252" s="64" t="s">
        <v>20</v>
      </c>
      <c r="B252" s="46" t="s">
        <v>17</v>
      </c>
      <c r="C252" s="47" t="s">
        <v>206</v>
      </c>
      <c r="D252" s="48" t="n">
        <v>30.5</v>
      </c>
      <c r="E252" s="49" t="s">
        <v>19</v>
      </c>
      <c r="F252" s="50"/>
      <c r="G252" s="50"/>
      <c r="H252" s="50"/>
      <c r="I252" s="50"/>
      <c r="J252" s="51"/>
    </row>
    <row r="253" customFormat="false" ht="64.15" hidden="false" customHeight="false" outlineLevel="0" collapsed="false">
      <c r="A253" s="64" t="s">
        <v>29</v>
      </c>
      <c r="B253" s="46" t="s">
        <v>17</v>
      </c>
      <c r="C253" s="47" t="s">
        <v>110</v>
      </c>
      <c r="D253" s="48" t="n">
        <v>30.5</v>
      </c>
      <c r="E253" s="49" t="s">
        <v>19</v>
      </c>
      <c r="F253" s="50"/>
      <c r="G253" s="50"/>
      <c r="H253" s="50"/>
      <c r="I253" s="50"/>
      <c r="J253" s="51"/>
    </row>
    <row r="254" customFormat="false" ht="43.25" hidden="false" customHeight="false" outlineLevel="0" collapsed="false">
      <c r="A254" s="64" t="s">
        <v>31</v>
      </c>
      <c r="B254" s="46" t="s">
        <v>17</v>
      </c>
      <c r="C254" s="47" t="s">
        <v>207</v>
      </c>
      <c r="D254" s="48" t="n">
        <v>21.2</v>
      </c>
      <c r="E254" s="49" t="s">
        <v>50</v>
      </c>
      <c r="F254" s="50"/>
      <c r="G254" s="50"/>
      <c r="H254" s="50"/>
      <c r="I254" s="50"/>
      <c r="J254" s="51"/>
    </row>
    <row r="255" customFormat="false" ht="12.8" hidden="false" customHeight="false" outlineLevel="0" collapsed="false">
      <c r="A255" s="64" t="s">
        <v>33</v>
      </c>
      <c r="B255" s="46" t="s">
        <v>17</v>
      </c>
      <c r="C255" s="47" t="s">
        <v>208</v>
      </c>
      <c r="D255" s="48" t="n">
        <v>30.5</v>
      </c>
      <c r="E255" s="49" t="s">
        <v>19</v>
      </c>
      <c r="F255" s="50"/>
      <c r="G255" s="50"/>
      <c r="H255" s="50"/>
      <c r="I255" s="50"/>
      <c r="J255" s="51"/>
    </row>
    <row r="256" customFormat="false" ht="43.25" hidden="false" customHeight="false" outlineLevel="0" collapsed="false">
      <c r="A256" s="64" t="s">
        <v>35</v>
      </c>
      <c r="B256" s="46" t="s">
        <v>17</v>
      </c>
      <c r="C256" s="47" t="s">
        <v>103</v>
      </c>
      <c r="D256" s="48" t="n">
        <v>30.5</v>
      </c>
      <c r="E256" s="49" t="s">
        <v>19</v>
      </c>
      <c r="F256" s="50"/>
      <c r="G256" s="50"/>
      <c r="H256" s="50"/>
      <c r="I256" s="50"/>
      <c r="J256" s="51"/>
    </row>
    <row r="257" customFormat="false" ht="43.25" hidden="false" customHeight="false" outlineLevel="0" collapsed="false">
      <c r="A257" s="64" t="s">
        <v>58</v>
      </c>
      <c r="B257" s="46" t="s">
        <v>17</v>
      </c>
      <c r="C257" s="47" t="s">
        <v>107</v>
      </c>
      <c r="D257" s="48" t="n">
        <v>30.5</v>
      </c>
      <c r="E257" s="49" t="s">
        <v>19</v>
      </c>
      <c r="F257" s="50"/>
      <c r="G257" s="50"/>
      <c r="H257" s="50"/>
      <c r="I257" s="50"/>
      <c r="J257" s="51"/>
    </row>
    <row r="258" customFormat="false" ht="43.25" hidden="false" customHeight="false" outlineLevel="0" collapsed="false">
      <c r="A258" s="64" t="s">
        <v>90</v>
      </c>
      <c r="B258" s="46" t="s">
        <v>17</v>
      </c>
      <c r="C258" s="47" t="s">
        <v>210</v>
      </c>
      <c r="D258" s="48" t="n">
        <v>61</v>
      </c>
      <c r="E258" s="49" t="s">
        <v>19</v>
      </c>
      <c r="F258" s="50"/>
      <c r="G258" s="50"/>
      <c r="H258" s="50"/>
      <c r="I258" s="50"/>
      <c r="J258" s="51"/>
    </row>
    <row r="259" customFormat="false" ht="43.25" hidden="false" customHeight="false" outlineLevel="0" collapsed="false">
      <c r="A259" s="64" t="s">
        <v>92</v>
      </c>
      <c r="B259" s="46" t="s">
        <v>17</v>
      </c>
      <c r="C259" s="47" t="s">
        <v>106</v>
      </c>
      <c r="D259" s="48" t="n">
        <v>61</v>
      </c>
      <c r="E259" s="49" t="s">
        <v>19</v>
      </c>
      <c r="F259" s="50"/>
      <c r="G259" s="50"/>
      <c r="H259" s="50"/>
      <c r="I259" s="50"/>
      <c r="J259" s="51"/>
    </row>
    <row r="260" customFormat="false" ht="85.05" hidden="false" customHeight="false" outlineLevel="0" collapsed="false">
      <c r="A260" s="64" t="s">
        <v>94</v>
      </c>
      <c r="B260" s="46" t="s">
        <v>17</v>
      </c>
      <c r="C260" s="47" t="s">
        <v>212</v>
      </c>
      <c r="D260" s="66" t="n">
        <v>1</v>
      </c>
      <c r="E260" s="49" t="s">
        <v>118</v>
      </c>
      <c r="F260" s="50"/>
      <c r="G260" s="50"/>
      <c r="H260" s="50"/>
      <c r="I260" s="50"/>
      <c r="J260" s="51"/>
    </row>
    <row r="261" customFormat="false" ht="43.25" hidden="false" customHeight="false" outlineLevel="0" collapsed="false">
      <c r="A261" s="64" t="s">
        <v>109</v>
      </c>
      <c r="B261" s="46" t="s">
        <v>17</v>
      </c>
      <c r="C261" s="47" t="s">
        <v>213</v>
      </c>
      <c r="D261" s="66" t="n">
        <v>8</v>
      </c>
      <c r="E261" s="49" t="s">
        <v>118</v>
      </c>
      <c r="F261" s="50"/>
      <c r="G261" s="50"/>
      <c r="H261" s="50"/>
      <c r="I261" s="50"/>
      <c r="J261" s="51"/>
    </row>
    <row r="262" customFormat="false" ht="12.8" hidden="false" customHeight="false" outlineLevel="0" collapsed="false">
      <c r="A262" s="78" t="s">
        <v>227</v>
      </c>
      <c r="B262" s="78"/>
      <c r="C262" s="78"/>
      <c r="D262" s="53"/>
      <c r="E262" s="54" t="s">
        <v>23</v>
      </c>
      <c r="F262" s="55"/>
      <c r="G262" s="55"/>
      <c r="H262" s="55"/>
      <c r="I262" s="55"/>
      <c r="J262" s="56"/>
    </row>
    <row r="263" customFormat="false" ht="12.8" hidden="false" customHeight="false" outlineLevel="0" collapsed="false">
      <c r="A263" s="40" t="s">
        <v>228</v>
      </c>
      <c r="B263" s="40"/>
      <c r="C263" s="40"/>
      <c r="D263" s="41"/>
      <c r="E263" s="42"/>
      <c r="F263" s="43"/>
      <c r="G263" s="43"/>
      <c r="H263" s="43"/>
      <c r="I263" s="43"/>
      <c r="J263" s="44"/>
    </row>
    <row r="264" customFormat="false" ht="43.25" hidden="false" customHeight="false" outlineLevel="0" collapsed="false">
      <c r="A264" s="64" t="s">
        <v>16</v>
      </c>
      <c r="B264" s="46" t="s">
        <v>17</v>
      </c>
      <c r="C264" s="47" t="s">
        <v>197</v>
      </c>
      <c r="D264" s="48" t="n">
        <v>37.5</v>
      </c>
      <c r="E264" s="49" t="s">
        <v>19</v>
      </c>
      <c r="F264" s="50"/>
      <c r="G264" s="50"/>
      <c r="H264" s="50"/>
      <c r="I264" s="50"/>
      <c r="J264" s="51"/>
    </row>
    <row r="265" customFormat="false" ht="53.7" hidden="false" customHeight="false" outlineLevel="0" collapsed="false">
      <c r="A265" s="64" t="s">
        <v>20</v>
      </c>
      <c r="B265" s="46" t="s">
        <v>17</v>
      </c>
      <c r="C265" s="47" t="s">
        <v>198</v>
      </c>
      <c r="D265" s="48" t="n">
        <v>22.5</v>
      </c>
      <c r="E265" s="49" t="s">
        <v>50</v>
      </c>
      <c r="F265" s="50"/>
      <c r="G265" s="50"/>
      <c r="H265" s="50"/>
      <c r="I265" s="50"/>
      <c r="J265" s="51"/>
    </row>
    <row r="266" customFormat="false" ht="22.35" hidden="false" customHeight="false" outlineLevel="0" collapsed="false">
      <c r="A266" s="64" t="s">
        <v>29</v>
      </c>
      <c r="B266" s="46" t="s">
        <v>17</v>
      </c>
      <c r="C266" s="47" t="s">
        <v>200</v>
      </c>
      <c r="D266" s="48" t="n">
        <v>12</v>
      </c>
      <c r="E266" s="49" t="s">
        <v>19</v>
      </c>
      <c r="F266" s="50"/>
      <c r="G266" s="50"/>
      <c r="H266" s="50"/>
      <c r="I266" s="50"/>
      <c r="J266" s="51"/>
    </row>
    <row r="267" customFormat="false" ht="12.8" hidden="false" customHeight="false" outlineLevel="0" collapsed="false">
      <c r="A267" s="64" t="s">
        <v>31</v>
      </c>
      <c r="B267" s="46" t="s">
        <v>17</v>
      </c>
      <c r="C267" s="47" t="s">
        <v>201</v>
      </c>
      <c r="D267" s="48" t="n">
        <v>10.8</v>
      </c>
      <c r="E267" s="49" t="s">
        <v>19</v>
      </c>
      <c r="F267" s="50"/>
      <c r="G267" s="50"/>
      <c r="H267" s="50"/>
      <c r="I267" s="50"/>
      <c r="J267" s="51"/>
    </row>
    <row r="268" customFormat="false" ht="64.15" hidden="false" customHeight="false" outlineLevel="0" collapsed="false">
      <c r="A268" s="64" t="s">
        <v>33</v>
      </c>
      <c r="B268" s="46" t="s">
        <v>17</v>
      </c>
      <c r="C268" s="47" t="s">
        <v>202</v>
      </c>
      <c r="D268" s="66" t="n">
        <v>3.4</v>
      </c>
      <c r="E268" s="49" t="s">
        <v>27</v>
      </c>
      <c r="F268" s="50"/>
      <c r="G268" s="50"/>
      <c r="H268" s="50"/>
      <c r="I268" s="50"/>
      <c r="J268" s="51"/>
    </row>
    <row r="269" customFormat="false" ht="64.15" hidden="false" customHeight="false" outlineLevel="0" collapsed="false">
      <c r="A269" s="64" t="s">
        <v>35</v>
      </c>
      <c r="B269" s="46" t="s">
        <v>17</v>
      </c>
      <c r="C269" s="47" t="s">
        <v>203</v>
      </c>
      <c r="D269" s="52" t="n">
        <v>152.5</v>
      </c>
      <c r="E269" s="49" t="s">
        <v>47</v>
      </c>
      <c r="F269" s="50"/>
      <c r="G269" s="50"/>
      <c r="H269" s="50"/>
      <c r="I269" s="50"/>
      <c r="J269" s="51"/>
    </row>
    <row r="270" customFormat="false" ht="64.15" hidden="false" customHeight="false" outlineLevel="0" collapsed="false">
      <c r="A270" s="64" t="s">
        <v>58</v>
      </c>
      <c r="B270" s="46" t="s">
        <v>17</v>
      </c>
      <c r="C270" s="47" t="s">
        <v>216</v>
      </c>
      <c r="D270" s="48" t="n">
        <v>29</v>
      </c>
      <c r="E270" s="49" t="s">
        <v>47</v>
      </c>
      <c r="F270" s="50"/>
      <c r="G270" s="50"/>
      <c r="H270" s="50"/>
      <c r="I270" s="50"/>
      <c r="J270" s="51"/>
    </row>
    <row r="271" customFormat="false" ht="64.15" hidden="false" customHeight="false" outlineLevel="0" collapsed="false">
      <c r="A271" s="64" t="s">
        <v>90</v>
      </c>
      <c r="B271" s="46" t="s">
        <v>17</v>
      </c>
      <c r="C271" s="47" t="s">
        <v>205</v>
      </c>
      <c r="D271" s="48" t="n">
        <v>37.5</v>
      </c>
      <c r="E271" s="49" t="s">
        <v>19</v>
      </c>
      <c r="F271" s="50"/>
      <c r="G271" s="50"/>
      <c r="H271" s="50"/>
      <c r="I271" s="50"/>
      <c r="J271" s="51"/>
    </row>
    <row r="272" customFormat="false" ht="43.25" hidden="false" customHeight="false" outlineLevel="0" collapsed="false">
      <c r="A272" s="64" t="s">
        <v>92</v>
      </c>
      <c r="B272" s="46" t="s">
        <v>17</v>
      </c>
      <c r="C272" s="47" t="s">
        <v>206</v>
      </c>
      <c r="D272" s="48" t="n">
        <v>37.5</v>
      </c>
      <c r="E272" s="49" t="s">
        <v>19</v>
      </c>
      <c r="F272" s="50"/>
      <c r="G272" s="50"/>
      <c r="H272" s="50"/>
      <c r="I272" s="50"/>
      <c r="J272" s="51"/>
    </row>
    <row r="273" customFormat="false" ht="64.15" hidden="false" customHeight="false" outlineLevel="0" collapsed="false">
      <c r="A273" s="64" t="s">
        <v>94</v>
      </c>
      <c r="B273" s="46" t="s">
        <v>17</v>
      </c>
      <c r="C273" s="47" t="s">
        <v>110</v>
      </c>
      <c r="D273" s="48" t="n">
        <v>37.5</v>
      </c>
      <c r="E273" s="49" t="s">
        <v>19</v>
      </c>
      <c r="F273" s="50"/>
      <c r="G273" s="50"/>
      <c r="H273" s="50"/>
      <c r="I273" s="50"/>
      <c r="J273" s="51"/>
    </row>
    <row r="274" customFormat="false" ht="43.25" hidden="false" customHeight="false" outlineLevel="0" collapsed="false">
      <c r="A274" s="64" t="s">
        <v>109</v>
      </c>
      <c r="B274" s="46" t="s">
        <v>17</v>
      </c>
      <c r="C274" s="47" t="s">
        <v>207</v>
      </c>
      <c r="D274" s="48" t="n">
        <v>24.6</v>
      </c>
      <c r="E274" s="49" t="s">
        <v>50</v>
      </c>
      <c r="F274" s="50"/>
      <c r="G274" s="50"/>
      <c r="H274" s="50"/>
      <c r="I274" s="50"/>
      <c r="J274" s="51"/>
    </row>
    <row r="275" customFormat="false" ht="12.8" hidden="false" customHeight="false" outlineLevel="0" collapsed="false">
      <c r="A275" s="64" t="s">
        <v>126</v>
      </c>
      <c r="B275" s="46" t="s">
        <v>17</v>
      </c>
      <c r="C275" s="47" t="s">
        <v>208</v>
      </c>
      <c r="D275" s="48" t="n">
        <v>37.5</v>
      </c>
      <c r="E275" s="49" t="s">
        <v>19</v>
      </c>
      <c r="F275" s="50"/>
      <c r="G275" s="50"/>
      <c r="H275" s="50"/>
      <c r="I275" s="50"/>
      <c r="J275" s="51"/>
    </row>
    <row r="276" customFormat="false" ht="43.25" hidden="false" customHeight="false" outlineLevel="0" collapsed="false">
      <c r="A276" s="64" t="s">
        <v>129</v>
      </c>
      <c r="B276" s="46" t="s">
        <v>17</v>
      </c>
      <c r="C276" s="47" t="s">
        <v>103</v>
      </c>
      <c r="D276" s="48" t="n">
        <v>37.5</v>
      </c>
      <c r="E276" s="49" t="s">
        <v>19</v>
      </c>
      <c r="F276" s="50"/>
      <c r="G276" s="50"/>
      <c r="H276" s="50"/>
      <c r="I276" s="50"/>
      <c r="J276" s="51"/>
    </row>
    <row r="277" customFormat="false" ht="43.25" hidden="false" customHeight="false" outlineLevel="0" collapsed="false">
      <c r="A277" s="64" t="s">
        <v>131</v>
      </c>
      <c r="B277" s="46" t="s">
        <v>17</v>
      </c>
      <c r="C277" s="47" t="s">
        <v>107</v>
      </c>
      <c r="D277" s="48" t="n">
        <v>37.5</v>
      </c>
      <c r="E277" s="49" t="s">
        <v>19</v>
      </c>
      <c r="F277" s="50"/>
      <c r="G277" s="50"/>
      <c r="H277" s="50"/>
      <c r="I277" s="50"/>
      <c r="J277" s="51"/>
    </row>
    <row r="278" customFormat="false" ht="43.25" hidden="false" customHeight="false" outlineLevel="0" collapsed="false">
      <c r="A278" s="64" t="s">
        <v>133</v>
      </c>
      <c r="B278" s="46" t="s">
        <v>17</v>
      </c>
      <c r="C278" s="47" t="s">
        <v>210</v>
      </c>
      <c r="D278" s="48" t="n">
        <v>74.5</v>
      </c>
      <c r="E278" s="49" t="s">
        <v>19</v>
      </c>
      <c r="F278" s="50"/>
      <c r="G278" s="50"/>
      <c r="H278" s="50"/>
      <c r="I278" s="50"/>
      <c r="J278" s="51"/>
    </row>
    <row r="279" customFormat="false" ht="43.25" hidden="false" customHeight="false" outlineLevel="0" collapsed="false">
      <c r="A279" s="64" t="s">
        <v>135</v>
      </c>
      <c r="B279" s="46" t="s">
        <v>17</v>
      </c>
      <c r="C279" s="47" t="s">
        <v>106</v>
      </c>
      <c r="D279" s="48" t="n">
        <v>74.5</v>
      </c>
      <c r="E279" s="49" t="s">
        <v>19</v>
      </c>
      <c r="F279" s="50"/>
      <c r="G279" s="50"/>
      <c r="H279" s="50"/>
      <c r="I279" s="50"/>
      <c r="J279" s="51"/>
    </row>
    <row r="280" customFormat="false" ht="85.05" hidden="false" customHeight="false" outlineLevel="0" collapsed="false">
      <c r="A280" s="64" t="s">
        <v>137</v>
      </c>
      <c r="B280" s="46" t="s">
        <v>17</v>
      </c>
      <c r="C280" s="47" t="s">
        <v>212</v>
      </c>
      <c r="D280" s="66" t="n">
        <v>1</v>
      </c>
      <c r="E280" s="49" t="s">
        <v>118</v>
      </c>
      <c r="F280" s="50"/>
      <c r="G280" s="50"/>
      <c r="H280" s="50"/>
      <c r="I280" s="50"/>
      <c r="J280" s="51"/>
    </row>
    <row r="281" customFormat="false" ht="43.25" hidden="false" customHeight="false" outlineLevel="0" collapsed="false">
      <c r="A281" s="64" t="s">
        <v>139</v>
      </c>
      <c r="B281" s="46" t="s">
        <v>17</v>
      </c>
      <c r="C281" s="47" t="s">
        <v>213</v>
      </c>
      <c r="D281" s="66" t="n">
        <v>6</v>
      </c>
      <c r="E281" s="49" t="s">
        <v>118</v>
      </c>
      <c r="F281" s="50"/>
      <c r="G281" s="50"/>
      <c r="H281" s="50"/>
      <c r="I281" s="50"/>
      <c r="J281" s="51"/>
    </row>
    <row r="282" customFormat="false" ht="12.8" hidden="false" customHeight="false" outlineLevel="0" collapsed="false">
      <c r="A282" s="78" t="s">
        <v>229</v>
      </c>
      <c r="B282" s="78"/>
      <c r="C282" s="78"/>
      <c r="D282" s="53"/>
      <c r="E282" s="54" t="s">
        <v>23</v>
      </c>
      <c r="F282" s="55"/>
      <c r="G282" s="55"/>
      <c r="H282" s="55"/>
      <c r="I282" s="55"/>
      <c r="J282" s="56"/>
    </row>
    <row r="283" customFormat="false" ht="12.8" hidden="false" customHeight="false" outlineLevel="0" collapsed="false">
      <c r="A283" s="40" t="s">
        <v>230</v>
      </c>
      <c r="B283" s="40"/>
      <c r="C283" s="40"/>
      <c r="D283" s="41"/>
      <c r="E283" s="42"/>
      <c r="F283" s="43"/>
      <c r="G283" s="43"/>
      <c r="H283" s="43"/>
      <c r="I283" s="43"/>
      <c r="J283" s="44"/>
    </row>
    <row r="284" customFormat="false" ht="43.25" hidden="false" customHeight="false" outlineLevel="0" collapsed="false">
      <c r="A284" s="64" t="s">
        <v>16</v>
      </c>
      <c r="B284" s="46" t="s">
        <v>17</v>
      </c>
      <c r="C284" s="47" t="s">
        <v>231</v>
      </c>
      <c r="D284" s="48" t="n">
        <v>36.1</v>
      </c>
      <c r="E284" s="49" t="s">
        <v>19</v>
      </c>
      <c r="F284" s="50"/>
      <c r="G284" s="50"/>
      <c r="H284" s="50"/>
      <c r="I284" s="50"/>
      <c r="J284" s="51"/>
    </row>
    <row r="285" customFormat="false" ht="12.8" hidden="false" customHeight="false" outlineLevel="0" collapsed="false">
      <c r="A285" s="64" t="s">
        <v>20</v>
      </c>
      <c r="B285" s="46" t="s">
        <v>17</v>
      </c>
      <c r="C285" s="47" t="s">
        <v>232</v>
      </c>
      <c r="D285" s="48" t="n">
        <v>36.1</v>
      </c>
      <c r="E285" s="49" t="s">
        <v>19</v>
      </c>
      <c r="F285" s="50"/>
      <c r="G285" s="50"/>
      <c r="H285" s="50"/>
      <c r="I285" s="50"/>
      <c r="J285" s="51"/>
    </row>
    <row r="286" customFormat="false" ht="43.25" hidden="false" customHeight="false" outlineLevel="0" collapsed="false">
      <c r="A286" s="64" t="s">
        <v>29</v>
      </c>
      <c r="B286" s="46" t="s">
        <v>17</v>
      </c>
      <c r="C286" s="47" t="s">
        <v>207</v>
      </c>
      <c r="D286" s="48" t="n">
        <v>23.2</v>
      </c>
      <c r="E286" s="49" t="s">
        <v>50</v>
      </c>
      <c r="F286" s="50"/>
      <c r="G286" s="50"/>
      <c r="H286" s="50"/>
      <c r="I286" s="50"/>
      <c r="J286" s="51"/>
    </row>
    <row r="287" customFormat="false" ht="12.8" hidden="false" customHeight="false" outlineLevel="0" collapsed="false">
      <c r="A287" s="64" t="s">
        <v>31</v>
      </c>
      <c r="B287" s="46" t="s">
        <v>17</v>
      </c>
      <c r="C287" s="47" t="s">
        <v>208</v>
      </c>
      <c r="D287" s="48" t="n">
        <v>36.1</v>
      </c>
      <c r="E287" s="49" t="s">
        <v>19</v>
      </c>
      <c r="F287" s="50"/>
      <c r="G287" s="50"/>
      <c r="H287" s="50"/>
      <c r="I287" s="50"/>
      <c r="J287" s="51"/>
    </row>
    <row r="288" customFormat="false" ht="43.25" hidden="false" customHeight="false" outlineLevel="0" collapsed="false">
      <c r="A288" s="64" t="s">
        <v>33</v>
      </c>
      <c r="B288" s="46" t="s">
        <v>17</v>
      </c>
      <c r="C288" s="47" t="s">
        <v>103</v>
      </c>
      <c r="D288" s="48" t="n">
        <v>36.1</v>
      </c>
      <c r="E288" s="49" t="s">
        <v>19</v>
      </c>
      <c r="F288" s="50"/>
      <c r="G288" s="50"/>
      <c r="H288" s="50"/>
      <c r="I288" s="50"/>
      <c r="J288" s="51"/>
    </row>
    <row r="289" customFormat="false" ht="43.25" hidden="false" customHeight="false" outlineLevel="0" collapsed="false">
      <c r="A289" s="64" t="s">
        <v>35</v>
      </c>
      <c r="B289" s="46" t="s">
        <v>17</v>
      </c>
      <c r="C289" s="47" t="s">
        <v>107</v>
      </c>
      <c r="D289" s="48" t="n">
        <v>36.1</v>
      </c>
      <c r="E289" s="49" t="s">
        <v>19</v>
      </c>
      <c r="F289" s="50"/>
      <c r="G289" s="50"/>
      <c r="H289" s="50"/>
      <c r="I289" s="50"/>
      <c r="J289" s="51"/>
    </row>
    <row r="290" customFormat="false" ht="43.25" hidden="false" customHeight="false" outlineLevel="0" collapsed="false">
      <c r="A290" s="64" t="s">
        <v>58</v>
      </c>
      <c r="B290" s="46" t="s">
        <v>17</v>
      </c>
      <c r="C290" s="47" t="s">
        <v>210</v>
      </c>
      <c r="D290" s="48" t="n">
        <v>69</v>
      </c>
      <c r="E290" s="49" t="s">
        <v>19</v>
      </c>
      <c r="F290" s="50"/>
      <c r="G290" s="50"/>
      <c r="H290" s="50"/>
      <c r="I290" s="50"/>
      <c r="J290" s="51"/>
    </row>
    <row r="291" customFormat="false" ht="43.25" hidden="false" customHeight="false" outlineLevel="0" collapsed="false">
      <c r="A291" s="64" t="s">
        <v>90</v>
      </c>
      <c r="B291" s="46" t="s">
        <v>17</v>
      </c>
      <c r="C291" s="47" t="s">
        <v>106</v>
      </c>
      <c r="D291" s="48" t="n">
        <v>69</v>
      </c>
      <c r="E291" s="49" t="s">
        <v>19</v>
      </c>
      <c r="F291" s="50"/>
      <c r="G291" s="50"/>
      <c r="H291" s="50"/>
      <c r="I291" s="50"/>
      <c r="J291" s="51"/>
    </row>
    <row r="292" customFormat="false" ht="53.7" hidden="false" customHeight="false" outlineLevel="0" collapsed="false">
      <c r="A292" s="64" t="s">
        <v>92</v>
      </c>
      <c r="B292" s="46" t="s">
        <v>17</v>
      </c>
      <c r="C292" s="47" t="s">
        <v>233</v>
      </c>
      <c r="D292" s="66" t="n">
        <v>1</v>
      </c>
      <c r="E292" s="49" t="s">
        <v>118</v>
      </c>
      <c r="F292" s="50"/>
      <c r="G292" s="50"/>
      <c r="H292" s="50"/>
      <c r="I292" s="50"/>
      <c r="J292" s="51"/>
    </row>
    <row r="293" customFormat="false" ht="43.25" hidden="false" customHeight="false" outlineLevel="0" collapsed="false">
      <c r="A293" s="64" t="s">
        <v>94</v>
      </c>
      <c r="B293" s="46" t="s">
        <v>17</v>
      </c>
      <c r="C293" s="47" t="s">
        <v>213</v>
      </c>
      <c r="D293" s="66" t="n">
        <v>6</v>
      </c>
      <c r="E293" s="49" t="s">
        <v>118</v>
      </c>
      <c r="F293" s="50"/>
      <c r="G293" s="50"/>
      <c r="H293" s="50"/>
      <c r="I293" s="50"/>
      <c r="J293" s="51"/>
    </row>
    <row r="294" customFormat="false" ht="12.8" hidden="false" customHeight="false" outlineLevel="0" collapsed="false">
      <c r="A294" s="78" t="s">
        <v>234</v>
      </c>
      <c r="B294" s="78"/>
      <c r="C294" s="78"/>
      <c r="D294" s="53"/>
      <c r="E294" s="54" t="s">
        <v>23</v>
      </c>
      <c r="F294" s="55"/>
      <c r="G294" s="55"/>
      <c r="H294" s="55"/>
      <c r="I294" s="55"/>
      <c r="J294" s="56"/>
    </row>
    <row r="295" customFormat="false" ht="12.8" hidden="false" customHeight="false" outlineLevel="0" collapsed="false">
      <c r="A295" s="40" t="s">
        <v>235</v>
      </c>
      <c r="B295" s="40"/>
      <c r="C295" s="40"/>
      <c r="D295" s="41"/>
      <c r="E295" s="42"/>
      <c r="F295" s="43"/>
      <c r="G295" s="43"/>
      <c r="H295" s="43"/>
      <c r="I295" s="43"/>
      <c r="J295" s="44"/>
    </row>
    <row r="296" customFormat="false" ht="43.25" hidden="false" customHeight="false" outlineLevel="0" collapsed="false">
      <c r="A296" s="64" t="s">
        <v>16</v>
      </c>
      <c r="B296" s="46" t="s">
        <v>17</v>
      </c>
      <c r="C296" s="47" t="s">
        <v>231</v>
      </c>
      <c r="D296" s="48" t="n">
        <v>36</v>
      </c>
      <c r="E296" s="49" t="s">
        <v>19</v>
      </c>
      <c r="F296" s="50"/>
      <c r="G296" s="50"/>
      <c r="H296" s="50"/>
      <c r="I296" s="50"/>
      <c r="J296" s="51"/>
    </row>
    <row r="297" customFormat="false" ht="12.8" hidden="false" customHeight="false" outlineLevel="0" collapsed="false">
      <c r="A297" s="64" t="s">
        <v>20</v>
      </c>
      <c r="B297" s="46" t="s">
        <v>17</v>
      </c>
      <c r="C297" s="47" t="s">
        <v>232</v>
      </c>
      <c r="D297" s="48" t="n">
        <v>36</v>
      </c>
      <c r="E297" s="49" t="s">
        <v>19</v>
      </c>
      <c r="F297" s="50"/>
      <c r="G297" s="50"/>
      <c r="H297" s="50"/>
      <c r="I297" s="50"/>
      <c r="J297" s="51"/>
    </row>
    <row r="298" customFormat="false" ht="43.25" hidden="false" customHeight="false" outlineLevel="0" collapsed="false">
      <c r="A298" s="64" t="s">
        <v>29</v>
      </c>
      <c r="B298" s="46" t="s">
        <v>17</v>
      </c>
      <c r="C298" s="47" t="s">
        <v>207</v>
      </c>
      <c r="D298" s="48" t="n">
        <v>23</v>
      </c>
      <c r="E298" s="49" t="s">
        <v>50</v>
      </c>
      <c r="F298" s="50"/>
      <c r="G298" s="50"/>
      <c r="H298" s="50"/>
      <c r="I298" s="50"/>
      <c r="J298" s="51"/>
    </row>
    <row r="299" customFormat="false" ht="12.8" hidden="false" customHeight="false" outlineLevel="0" collapsed="false">
      <c r="A299" s="64" t="s">
        <v>31</v>
      </c>
      <c r="B299" s="46" t="s">
        <v>17</v>
      </c>
      <c r="C299" s="47" t="s">
        <v>208</v>
      </c>
      <c r="D299" s="48" t="n">
        <v>36</v>
      </c>
      <c r="E299" s="49" t="s">
        <v>19</v>
      </c>
      <c r="F299" s="50"/>
      <c r="G299" s="50"/>
      <c r="H299" s="50"/>
      <c r="I299" s="50"/>
      <c r="J299" s="51"/>
    </row>
    <row r="300" customFormat="false" ht="43.25" hidden="false" customHeight="false" outlineLevel="0" collapsed="false">
      <c r="A300" s="64" t="s">
        <v>33</v>
      </c>
      <c r="B300" s="46" t="s">
        <v>17</v>
      </c>
      <c r="C300" s="47" t="s">
        <v>103</v>
      </c>
      <c r="D300" s="48" t="n">
        <v>36</v>
      </c>
      <c r="E300" s="49" t="s">
        <v>19</v>
      </c>
      <c r="F300" s="50"/>
      <c r="G300" s="50"/>
      <c r="H300" s="50"/>
      <c r="I300" s="50"/>
      <c r="J300" s="51"/>
    </row>
    <row r="301" customFormat="false" ht="43.25" hidden="false" customHeight="false" outlineLevel="0" collapsed="false">
      <c r="A301" s="64" t="s">
        <v>35</v>
      </c>
      <c r="B301" s="46" t="s">
        <v>17</v>
      </c>
      <c r="C301" s="47" t="s">
        <v>107</v>
      </c>
      <c r="D301" s="48" t="n">
        <v>36</v>
      </c>
      <c r="E301" s="49" t="s">
        <v>19</v>
      </c>
      <c r="F301" s="50"/>
      <c r="G301" s="50"/>
      <c r="H301" s="50"/>
      <c r="I301" s="50"/>
      <c r="J301" s="51"/>
    </row>
    <row r="302" customFormat="false" ht="43.25" hidden="false" customHeight="false" outlineLevel="0" collapsed="false">
      <c r="A302" s="64" t="s">
        <v>58</v>
      </c>
      <c r="B302" s="46" t="s">
        <v>17</v>
      </c>
      <c r="C302" s="47" t="s">
        <v>210</v>
      </c>
      <c r="D302" s="48" t="n">
        <v>69</v>
      </c>
      <c r="E302" s="49" t="s">
        <v>19</v>
      </c>
      <c r="F302" s="50"/>
      <c r="G302" s="50"/>
      <c r="H302" s="50"/>
      <c r="I302" s="50"/>
      <c r="J302" s="51"/>
    </row>
    <row r="303" customFormat="false" ht="43.25" hidden="false" customHeight="false" outlineLevel="0" collapsed="false">
      <c r="A303" s="64" t="s">
        <v>90</v>
      </c>
      <c r="B303" s="46" t="s">
        <v>17</v>
      </c>
      <c r="C303" s="47" t="s">
        <v>106</v>
      </c>
      <c r="D303" s="48" t="n">
        <v>69</v>
      </c>
      <c r="E303" s="49" t="s">
        <v>19</v>
      </c>
      <c r="F303" s="50"/>
      <c r="G303" s="50"/>
      <c r="H303" s="50"/>
      <c r="I303" s="50"/>
      <c r="J303" s="51"/>
    </row>
    <row r="304" customFormat="false" ht="85.05" hidden="false" customHeight="false" outlineLevel="0" collapsed="false">
      <c r="A304" s="64" t="s">
        <v>92</v>
      </c>
      <c r="B304" s="46" t="s">
        <v>17</v>
      </c>
      <c r="C304" s="47" t="s">
        <v>212</v>
      </c>
      <c r="D304" s="66" t="n">
        <v>1</v>
      </c>
      <c r="E304" s="49" t="s">
        <v>118</v>
      </c>
      <c r="F304" s="50"/>
      <c r="G304" s="50"/>
      <c r="H304" s="50"/>
      <c r="I304" s="50"/>
      <c r="J304" s="51"/>
    </row>
    <row r="305" customFormat="false" ht="43.25" hidden="false" customHeight="false" outlineLevel="0" collapsed="false">
      <c r="A305" s="64" t="s">
        <v>94</v>
      </c>
      <c r="B305" s="46" t="s">
        <v>17</v>
      </c>
      <c r="C305" s="47" t="s">
        <v>213</v>
      </c>
      <c r="D305" s="66" t="n">
        <v>6</v>
      </c>
      <c r="E305" s="49" t="s">
        <v>118</v>
      </c>
      <c r="F305" s="50"/>
      <c r="G305" s="50"/>
      <c r="H305" s="50"/>
      <c r="I305" s="50"/>
      <c r="J305" s="51"/>
    </row>
    <row r="306" customFormat="false" ht="12.8" hidden="false" customHeight="false" outlineLevel="0" collapsed="false">
      <c r="A306" s="78" t="s">
        <v>236</v>
      </c>
      <c r="B306" s="78"/>
      <c r="C306" s="78"/>
      <c r="D306" s="53"/>
      <c r="E306" s="54" t="s">
        <v>23</v>
      </c>
      <c r="F306" s="55"/>
      <c r="G306" s="55"/>
      <c r="H306" s="55"/>
      <c r="I306" s="55"/>
      <c r="J306" s="56"/>
    </row>
    <row r="307" customFormat="false" ht="12.8" hidden="false" customHeight="false" outlineLevel="0" collapsed="false">
      <c r="A307" s="40" t="s">
        <v>237</v>
      </c>
      <c r="B307" s="40"/>
      <c r="C307" s="40"/>
      <c r="D307" s="41"/>
      <c r="E307" s="42"/>
      <c r="F307" s="43"/>
      <c r="G307" s="43"/>
      <c r="H307" s="43"/>
      <c r="I307" s="43"/>
      <c r="J307" s="44"/>
    </row>
    <row r="308" customFormat="false" ht="12.8" hidden="false" customHeight="false" outlineLevel="0" collapsed="false">
      <c r="A308" s="64" t="s">
        <v>16</v>
      </c>
      <c r="B308" s="46" t="s">
        <v>17</v>
      </c>
      <c r="C308" s="47" t="s">
        <v>238</v>
      </c>
      <c r="D308" s="66" t="n">
        <v>9.8</v>
      </c>
      <c r="E308" s="49" t="s">
        <v>19</v>
      </c>
      <c r="F308" s="50"/>
      <c r="G308" s="50"/>
      <c r="H308" s="50"/>
      <c r="I308" s="50"/>
      <c r="J308" s="51"/>
    </row>
    <row r="309" customFormat="false" ht="22.35" hidden="false" customHeight="false" outlineLevel="0" collapsed="false">
      <c r="A309" s="64" t="s">
        <v>20</v>
      </c>
      <c r="B309" s="46" t="s">
        <v>17</v>
      </c>
      <c r="C309" s="47" t="s">
        <v>239</v>
      </c>
      <c r="D309" s="66" t="n">
        <v>6.6</v>
      </c>
      <c r="E309" s="49" t="s">
        <v>19</v>
      </c>
      <c r="F309" s="50"/>
      <c r="G309" s="50"/>
      <c r="H309" s="50"/>
      <c r="I309" s="50"/>
      <c r="J309" s="51"/>
    </row>
    <row r="310" customFormat="false" ht="12.8" hidden="false" customHeight="false" outlineLevel="0" collapsed="false">
      <c r="A310" s="64" t="s">
        <v>29</v>
      </c>
      <c r="B310" s="46" t="s">
        <v>17</v>
      </c>
      <c r="C310" s="47" t="s">
        <v>240</v>
      </c>
      <c r="D310" s="48" t="n">
        <v>40</v>
      </c>
      <c r="E310" s="49" t="s">
        <v>19</v>
      </c>
      <c r="F310" s="50"/>
      <c r="G310" s="50"/>
      <c r="H310" s="50"/>
      <c r="I310" s="50"/>
      <c r="J310" s="51"/>
    </row>
    <row r="311" customFormat="false" ht="12.8" hidden="false" customHeight="false" outlineLevel="0" collapsed="false">
      <c r="A311" s="64" t="s">
        <v>31</v>
      </c>
      <c r="B311" s="46" t="s">
        <v>17</v>
      </c>
      <c r="C311" s="47" t="s">
        <v>241</v>
      </c>
      <c r="D311" s="66" t="n">
        <v>1.89</v>
      </c>
      <c r="E311" s="49" t="s">
        <v>19</v>
      </c>
      <c r="F311" s="50"/>
      <c r="G311" s="50"/>
      <c r="H311" s="50"/>
      <c r="I311" s="50"/>
      <c r="J311" s="51"/>
    </row>
    <row r="312" customFormat="false" ht="12.8" hidden="false" customHeight="false" outlineLevel="0" collapsed="false">
      <c r="A312" s="64" t="s">
        <v>33</v>
      </c>
      <c r="B312" s="46" t="s">
        <v>17</v>
      </c>
      <c r="C312" s="47" t="s">
        <v>242</v>
      </c>
      <c r="D312" s="66" t="n">
        <v>4</v>
      </c>
      <c r="E312" s="49" t="s">
        <v>118</v>
      </c>
      <c r="F312" s="50"/>
      <c r="G312" s="50"/>
      <c r="H312" s="50"/>
      <c r="I312" s="50"/>
      <c r="J312" s="51"/>
    </row>
    <row r="313" customFormat="false" ht="12.8" hidden="false" customHeight="false" outlineLevel="0" collapsed="false">
      <c r="A313" s="64" t="s">
        <v>35</v>
      </c>
      <c r="B313" s="46" t="s">
        <v>17</v>
      </c>
      <c r="C313" s="47" t="s">
        <v>208</v>
      </c>
      <c r="D313" s="66" t="n">
        <v>9.8</v>
      </c>
      <c r="E313" s="49" t="s">
        <v>19</v>
      </c>
      <c r="F313" s="50"/>
      <c r="G313" s="50"/>
      <c r="H313" s="50"/>
      <c r="I313" s="50"/>
      <c r="J313" s="51"/>
    </row>
    <row r="314" customFormat="false" ht="43.25" hidden="false" customHeight="false" outlineLevel="0" collapsed="false">
      <c r="A314" s="64" t="s">
        <v>58</v>
      </c>
      <c r="B314" s="46" t="s">
        <v>17</v>
      </c>
      <c r="C314" s="47" t="s">
        <v>103</v>
      </c>
      <c r="D314" s="66" t="n">
        <v>9.8</v>
      </c>
      <c r="E314" s="49" t="s">
        <v>19</v>
      </c>
      <c r="F314" s="50"/>
      <c r="G314" s="50"/>
      <c r="H314" s="50"/>
      <c r="I314" s="50"/>
      <c r="J314" s="51"/>
    </row>
    <row r="315" customFormat="false" ht="43.25" hidden="false" customHeight="false" outlineLevel="0" collapsed="false">
      <c r="A315" s="64" t="s">
        <v>90</v>
      </c>
      <c r="B315" s="46" t="s">
        <v>17</v>
      </c>
      <c r="C315" s="47" t="s">
        <v>107</v>
      </c>
      <c r="D315" s="66" t="n">
        <v>9.8</v>
      </c>
      <c r="E315" s="49" t="s">
        <v>19</v>
      </c>
      <c r="F315" s="50"/>
      <c r="G315" s="50"/>
      <c r="H315" s="50"/>
      <c r="I315" s="50"/>
      <c r="J315" s="51"/>
    </row>
    <row r="316" customFormat="false" ht="43.25" hidden="false" customHeight="false" outlineLevel="0" collapsed="false">
      <c r="A316" s="64" t="s">
        <v>92</v>
      </c>
      <c r="B316" s="46" t="s">
        <v>17</v>
      </c>
      <c r="C316" s="47" t="s">
        <v>206</v>
      </c>
      <c r="D316" s="66" t="n">
        <v>9.8</v>
      </c>
      <c r="E316" s="49" t="s">
        <v>19</v>
      </c>
      <c r="F316" s="50"/>
      <c r="G316" s="50"/>
      <c r="H316" s="50"/>
      <c r="I316" s="50"/>
      <c r="J316" s="51"/>
    </row>
    <row r="317" customFormat="false" ht="64.15" hidden="false" customHeight="false" outlineLevel="0" collapsed="false">
      <c r="A317" s="64" t="s">
        <v>94</v>
      </c>
      <c r="B317" s="46" t="s">
        <v>17</v>
      </c>
      <c r="C317" s="47" t="s">
        <v>110</v>
      </c>
      <c r="D317" s="66" t="n">
        <v>9.8</v>
      </c>
      <c r="E317" s="49" t="s">
        <v>19</v>
      </c>
      <c r="F317" s="50"/>
      <c r="G317" s="50"/>
      <c r="H317" s="50"/>
      <c r="I317" s="50"/>
      <c r="J317" s="51"/>
    </row>
    <row r="318" customFormat="false" ht="74.6" hidden="false" customHeight="false" outlineLevel="0" collapsed="false">
      <c r="A318" s="64" t="s">
        <v>109</v>
      </c>
      <c r="B318" s="46" t="s">
        <v>17</v>
      </c>
      <c r="C318" s="47" t="s">
        <v>243</v>
      </c>
      <c r="D318" s="48" t="n">
        <v>43</v>
      </c>
      <c r="E318" s="49" t="s">
        <v>19</v>
      </c>
      <c r="F318" s="50"/>
      <c r="G318" s="50"/>
      <c r="H318" s="50"/>
      <c r="I318" s="50"/>
      <c r="J318" s="51"/>
    </row>
    <row r="319" customFormat="false" ht="85.05" hidden="false" customHeight="false" outlineLevel="0" collapsed="false">
      <c r="A319" s="64" t="s">
        <v>126</v>
      </c>
      <c r="B319" s="46" t="s">
        <v>17</v>
      </c>
      <c r="C319" s="47" t="s">
        <v>244</v>
      </c>
      <c r="D319" s="66" t="n">
        <v>2</v>
      </c>
      <c r="E319" s="49" t="s">
        <v>118</v>
      </c>
      <c r="F319" s="50"/>
      <c r="G319" s="50"/>
      <c r="H319" s="50"/>
      <c r="I319" s="50"/>
      <c r="J319" s="51"/>
    </row>
    <row r="320" customFormat="false" ht="64.15" hidden="false" customHeight="false" outlineLevel="0" collapsed="false">
      <c r="A320" s="64" t="s">
        <v>129</v>
      </c>
      <c r="B320" s="46" t="s">
        <v>17</v>
      </c>
      <c r="C320" s="47" t="s">
        <v>245</v>
      </c>
      <c r="D320" s="66" t="n">
        <v>8.1</v>
      </c>
      <c r="E320" s="49" t="s">
        <v>19</v>
      </c>
      <c r="F320" s="50"/>
      <c r="G320" s="50"/>
      <c r="H320" s="50"/>
      <c r="I320" s="50"/>
      <c r="J320" s="51"/>
    </row>
    <row r="321" customFormat="false" ht="43.25" hidden="false" customHeight="false" outlineLevel="0" collapsed="false">
      <c r="A321" s="64" t="s">
        <v>131</v>
      </c>
      <c r="B321" s="46" t="s">
        <v>17</v>
      </c>
      <c r="C321" s="47" t="s">
        <v>246</v>
      </c>
      <c r="D321" s="66" t="n">
        <v>3</v>
      </c>
      <c r="E321" s="49" t="s">
        <v>118</v>
      </c>
      <c r="F321" s="50"/>
      <c r="G321" s="50"/>
      <c r="H321" s="50"/>
      <c r="I321" s="50"/>
      <c r="J321" s="51"/>
    </row>
    <row r="322" customFormat="false" ht="22.35" hidden="false" customHeight="false" outlineLevel="0" collapsed="false">
      <c r="A322" s="64" t="s">
        <v>133</v>
      </c>
      <c r="B322" s="46" t="s">
        <v>127</v>
      </c>
      <c r="C322" s="47" t="s">
        <v>247</v>
      </c>
      <c r="D322" s="66" t="n">
        <v>1</v>
      </c>
      <c r="E322" s="49" t="s">
        <v>114</v>
      </c>
      <c r="F322" s="50"/>
      <c r="G322" s="50"/>
      <c r="H322" s="50"/>
      <c r="I322" s="50"/>
      <c r="J322" s="51"/>
    </row>
    <row r="323" customFormat="false" ht="64.15" hidden="false" customHeight="false" outlineLevel="0" collapsed="false">
      <c r="A323" s="64" t="s">
        <v>135</v>
      </c>
      <c r="B323" s="46" t="s">
        <v>17</v>
      </c>
      <c r="C323" s="47" t="s">
        <v>248</v>
      </c>
      <c r="D323" s="66" t="n">
        <v>1.89</v>
      </c>
      <c r="E323" s="49" t="s">
        <v>19</v>
      </c>
      <c r="F323" s="50"/>
      <c r="G323" s="50"/>
      <c r="H323" s="50"/>
      <c r="I323" s="50"/>
      <c r="J323" s="51"/>
    </row>
    <row r="324" customFormat="false" ht="12.8" hidden="false" customHeight="false" outlineLevel="0" collapsed="false">
      <c r="A324" s="64" t="s">
        <v>137</v>
      </c>
      <c r="B324" s="46" t="s">
        <v>17</v>
      </c>
      <c r="C324" s="47" t="s">
        <v>249</v>
      </c>
      <c r="D324" s="66" t="n">
        <v>3.78</v>
      </c>
      <c r="E324" s="49" t="s">
        <v>19</v>
      </c>
      <c r="F324" s="50"/>
      <c r="G324" s="50"/>
      <c r="H324" s="50"/>
      <c r="I324" s="50"/>
      <c r="J324" s="51"/>
    </row>
    <row r="325" customFormat="false" ht="22.35" hidden="false" customHeight="false" outlineLevel="0" collapsed="false">
      <c r="A325" s="64" t="s">
        <v>139</v>
      </c>
      <c r="B325" s="46" t="s">
        <v>17</v>
      </c>
      <c r="C325" s="47" t="s">
        <v>250</v>
      </c>
      <c r="D325" s="66" t="n">
        <v>1.89</v>
      </c>
      <c r="E325" s="49" t="s">
        <v>19</v>
      </c>
      <c r="F325" s="50"/>
      <c r="G325" s="50"/>
      <c r="H325" s="50"/>
      <c r="I325" s="50"/>
      <c r="J325" s="51"/>
    </row>
    <row r="326" customFormat="false" ht="43.25" hidden="false" customHeight="false" outlineLevel="0" collapsed="false">
      <c r="A326" s="64" t="s">
        <v>141</v>
      </c>
      <c r="B326" s="46" t="s">
        <v>17</v>
      </c>
      <c r="C326" s="47" t="s">
        <v>106</v>
      </c>
      <c r="D326" s="66" t="n">
        <v>1.89</v>
      </c>
      <c r="E326" s="49" t="s">
        <v>19</v>
      </c>
      <c r="F326" s="50"/>
      <c r="G326" s="50"/>
      <c r="H326" s="50"/>
      <c r="I326" s="50"/>
      <c r="J326" s="51"/>
    </row>
    <row r="327" customFormat="false" ht="64.15" hidden="false" customHeight="false" outlineLevel="0" collapsed="false">
      <c r="A327" s="64" t="s">
        <v>143</v>
      </c>
      <c r="B327" s="46" t="s">
        <v>17</v>
      </c>
      <c r="C327" s="47" t="s">
        <v>251</v>
      </c>
      <c r="D327" s="66" t="n">
        <v>0.36</v>
      </c>
      <c r="E327" s="49" t="s">
        <v>19</v>
      </c>
      <c r="F327" s="50"/>
      <c r="G327" s="50"/>
      <c r="H327" s="50"/>
      <c r="I327" s="50"/>
      <c r="J327" s="51"/>
    </row>
    <row r="328" customFormat="false" ht="43.25" hidden="false" customHeight="false" outlineLevel="0" collapsed="false">
      <c r="A328" s="64" t="s">
        <v>145</v>
      </c>
      <c r="B328" s="46" t="s">
        <v>17</v>
      </c>
      <c r="C328" s="47" t="s">
        <v>191</v>
      </c>
      <c r="D328" s="66" t="n">
        <v>3.1</v>
      </c>
      <c r="E328" s="49" t="s">
        <v>19</v>
      </c>
      <c r="F328" s="50"/>
      <c r="G328" s="50"/>
      <c r="H328" s="50"/>
      <c r="I328" s="50"/>
      <c r="J328" s="51"/>
    </row>
    <row r="329" customFormat="false" ht="85.05" hidden="false" customHeight="false" outlineLevel="0" collapsed="false">
      <c r="A329" s="64" t="s">
        <v>147</v>
      </c>
      <c r="B329" s="46" t="s">
        <v>17</v>
      </c>
      <c r="C329" s="47" t="s">
        <v>212</v>
      </c>
      <c r="D329" s="66" t="n">
        <v>1</v>
      </c>
      <c r="E329" s="49" t="s">
        <v>118</v>
      </c>
      <c r="F329" s="50"/>
      <c r="G329" s="50"/>
      <c r="H329" s="50"/>
      <c r="I329" s="50"/>
      <c r="J329" s="51"/>
    </row>
    <row r="330" customFormat="false" ht="43.25" hidden="false" customHeight="false" outlineLevel="0" collapsed="false">
      <c r="A330" s="64" t="s">
        <v>252</v>
      </c>
      <c r="B330" s="46" t="s">
        <v>17</v>
      </c>
      <c r="C330" s="47" t="s">
        <v>253</v>
      </c>
      <c r="D330" s="66" t="n">
        <v>1</v>
      </c>
      <c r="E330" s="49" t="s">
        <v>118</v>
      </c>
      <c r="F330" s="50"/>
      <c r="G330" s="50"/>
      <c r="H330" s="50"/>
      <c r="I330" s="50"/>
      <c r="J330" s="51"/>
    </row>
    <row r="331" customFormat="false" ht="22.35" hidden="false" customHeight="false" outlineLevel="0" collapsed="false">
      <c r="A331" s="64" t="s">
        <v>254</v>
      </c>
      <c r="B331" s="46" t="s">
        <v>17</v>
      </c>
      <c r="C331" s="47" t="s">
        <v>255</v>
      </c>
      <c r="D331" s="66" t="n">
        <v>0.84</v>
      </c>
      <c r="E331" s="49" t="s">
        <v>19</v>
      </c>
      <c r="F331" s="50"/>
      <c r="G331" s="50"/>
      <c r="H331" s="50"/>
      <c r="I331" s="50"/>
      <c r="J331" s="51"/>
    </row>
    <row r="332" customFormat="false" ht="43.25" hidden="false" customHeight="false" outlineLevel="0" collapsed="false">
      <c r="A332" s="64" t="s">
        <v>256</v>
      </c>
      <c r="B332" s="46" t="s">
        <v>17</v>
      </c>
      <c r="C332" s="47" t="s">
        <v>213</v>
      </c>
      <c r="D332" s="66" t="n">
        <v>3</v>
      </c>
      <c r="E332" s="49" t="s">
        <v>118</v>
      </c>
      <c r="F332" s="50"/>
      <c r="G332" s="50"/>
      <c r="H332" s="50"/>
      <c r="I332" s="50"/>
      <c r="J332" s="51"/>
    </row>
    <row r="333" customFormat="false" ht="12.8" hidden="false" customHeight="false" outlineLevel="0" collapsed="false">
      <c r="A333" s="64" t="s">
        <v>257</v>
      </c>
      <c r="B333" s="46" t="s">
        <v>17</v>
      </c>
      <c r="C333" s="47" t="s">
        <v>258</v>
      </c>
      <c r="D333" s="66" t="n">
        <v>3</v>
      </c>
      <c r="E333" s="49" t="s">
        <v>118</v>
      </c>
      <c r="F333" s="50"/>
      <c r="G333" s="50"/>
      <c r="H333" s="50"/>
      <c r="I333" s="50"/>
      <c r="J333" s="51"/>
    </row>
    <row r="334" customFormat="false" ht="53.7" hidden="false" customHeight="false" outlineLevel="0" collapsed="false">
      <c r="A334" s="64" t="s">
        <v>259</v>
      </c>
      <c r="B334" s="46" t="s">
        <v>17</v>
      </c>
      <c r="C334" s="47" t="s">
        <v>260</v>
      </c>
      <c r="D334" s="66" t="n">
        <v>1</v>
      </c>
      <c r="E334" s="49" t="s">
        <v>118</v>
      </c>
      <c r="F334" s="50"/>
      <c r="G334" s="50"/>
      <c r="H334" s="50"/>
      <c r="I334" s="50"/>
      <c r="J334" s="51"/>
    </row>
    <row r="335" customFormat="false" ht="12.8" hidden="false" customHeight="false" outlineLevel="0" collapsed="false">
      <c r="A335" s="78" t="s">
        <v>261</v>
      </c>
      <c r="B335" s="78"/>
      <c r="C335" s="78"/>
      <c r="D335" s="53"/>
      <c r="E335" s="54" t="s">
        <v>23</v>
      </c>
      <c r="F335" s="55"/>
      <c r="G335" s="55"/>
      <c r="H335" s="55"/>
      <c r="I335" s="55"/>
      <c r="J335" s="56"/>
    </row>
    <row r="336" customFormat="false" ht="12.8" hidden="false" customHeight="false" outlineLevel="0" collapsed="false">
      <c r="A336" s="40" t="s">
        <v>262</v>
      </c>
      <c r="B336" s="40"/>
      <c r="C336" s="40"/>
      <c r="D336" s="41"/>
      <c r="E336" s="42"/>
      <c r="F336" s="43"/>
      <c r="G336" s="43"/>
      <c r="H336" s="43"/>
      <c r="I336" s="43"/>
      <c r="J336" s="44"/>
    </row>
    <row r="337" customFormat="false" ht="12.8" hidden="false" customHeight="false" outlineLevel="0" collapsed="false">
      <c r="A337" s="64" t="s">
        <v>16</v>
      </c>
      <c r="B337" s="46" t="s">
        <v>17</v>
      </c>
      <c r="C337" s="47" t="s">
        <v>238</v>
      </c>
      <c r="D337" s="66" t="n">
        <v>5.25</v>
      </c>
      <c r="E337" s="49" t="s">
        <v>19</v>
      </c>
      <c r="F337" s="50"/>
      <c r="G337" s="50"/>
      <c r="H337" s="50"/>
      <c r="I337" s="50"/>
      <c r="J337" s="51"/>
    </row>
    <row r="338" customFormat="false" ht="12.8" hidden="false" customHeight="false" outlineLevel="0" collapsed="false">
      <c r="A338" s="64" t="s">
        <v>20</v>
      </c>
      <c r="B338" s="46" t="s">
        <v>17</v>
      </c>
      <c r="C338" s="47" t="s">
        <v>240</v>
      </c>
      <c r="D338" s="48" t="n">
        <v>29</v>
      </c>
      <c r="E338" s="49" t="s">
        <v>19</v>
      </c>
      <c r="F338" s="50"/>
      <c r="G338" s="50"/>
      <c r="H338" s="50"/>
      <c r="I338" s="50"/>
      <c r="J338" s="51"/>
    </row>
    <row r="339" customFormat="false" ht="12.8" hidden="false" customHeight="false" outlineLevel="0" collapsed="false">
      <c r="A339" s="64" t="s">
        <v>29</v>
      </c>
      <c r="B339" s="46" t="s">
        <v>17</v>
      </c>
      <c r="C339" s="47" t="s">
        <v>208</v>
      </c>
      <c r="D339" s="66" t="n">
        <v>5.25</v>
      </c>
      <c r="E339" s="49" t="s">
        <v>19</v>
      </c>
      <c r="F339" s="50"/>
      <c r="G339" s="50"/>
      <c r="H339" s="50"/>
      <c r="I339" s="50"/>
      <c r="J339" s="51"/>
    </row>
    <row r="340" customFormat="false" ht="12.8" hidden="false" customHeight="false" outlineLevel="0" collapsed="false">
      <c r="A340" s="64" t="s">
        <v>31</v>
      </c>
      <c r="B340" s="46" t="s">
        <v>17</v>
      </c>
      <c r="C340" s="47" t="s">
        <v>241</v>
      </c>
      <c r="D340" s="66" t="n">
        <v>0.72</v>
      </c>
      <c r="E340" s="49" t="s">
        <v>19</v>
      </c>
      <c r="F340" s="50"/>
      <c r="G340" s="50"/>
      <c r="H340" s="50"/>
      <c r="I340" s="50"/>
      <c r="J340" s="51"/>
    </row>
    <row r="341" customFormat="false" ht="64.15" hidden="false" customHeight="false" outlineLevel="0" collapsed="false">
      <c r="A341" s="64" t="s">
        <v>33</v>
      </c>
      <c r="B341" s="46" t="s">
        <v>17</v>
      </c>
      <c r="C341" s="47" t="s">
        <v>263</v>
      </c>
      <c r="D341" s="66" t="n">
        <v>0.36</v>
      </c>
      <c r="E341" s="49" t="s">
        <v>19</v>
      </c>
      <c r="F341" s="50"/>
      <c r="G341" s="50"/>
      <c r="H341" s="50"/>
      <c r="I341" s="50"/>
      <c r="J341" s="51"/>
    </row>
    <row r="342" customFormat="false" ht="12.8" hidden="false" customHeight="false" outlineLevel="0" collapsed="false">
      <c r="A342" s="64" t="s">
        <v>35</v>
      </c>
      <c r="B342" s="46" t="s">
        <v>17</v>
      </c>
      <c r="C342" s="47" t="s">
        <v>249</v>
      </c>
      <c r="D342" s="66" t="n">
        <v>0.72</v>
      </c>
      <c r="E342" s="49" t="s">
        <v>19</v>
      </c>
      <c r="F342" s="50"/>
      <c r="G342" s="50"/>
      <c r="H342" s="50"/>
      <c r="I342" s="50"/>
      <c r="J342" s="51"/>
    </row>
    <row r="343" customFormat="false" ht="22.35" hidden="false" customHeight="false" outlineLevel="0" collapsed="false">
      <c r="A343" s="64" t="s">
        <v>58</v>
      </c>
      <c r="B343" s="46" t="s">
        <v>17</v>
      </c>
      <c r="C343" s="47" t="s">
        <v>250</v>
      </c>
      <c r="D343" s="66" t="n">
        <v>0.36</v>
      </c>
      <c r="E343" s="49" t="s">
        <v>19</v>
      </c>
      <c r="F343" s="50"/>
      <c r="G343" s="50"/>
      <c r="H343" s="50"/>
      <c r="I343" s="50"/>
      <c r="J343" s="51"/>
    </row>
    <row r="344" customFormat="false" ht="43.25" hidden="false" customHeight="false" outlineLevel="0" collapsed="false">
      <c r="A344" s="64" t="s">
        <v>90</v>
      </c>
      <c r="B344" s="46" t="s">
        <v>17</v>
      </c>
      <c r="C344" s="47" t="s">
        <v>106</v>
      </c>
      <c r="D344" s="66" t="n">
        <v>0.36</v>
      </c>
      <c r="E344" s="49" t="s">
        <v>19</v>
      </c>
      <c r="F344" s="50"/>
      <c r="G344" s="50"/>
      <c r="H344" s="50"/>
      <c r="I344" s="50"/>
      <c r="J344" s="51"/>
    </row>
    <row r="345" customFormat="false" ht="64.15" hidden="false" customHeight="false" outlineLevel="0" collapsed="false">
      <c r="A345" s="64" t="s">
        <v>92</v>
      </c>
      <c r="B345" s="46" t="s">
        <v>17</v>
      </c>
      <c r="C345" s="47" t="s">
        <v>251</v>
      </c>
      <c r="D345" s="66" t="n">
        <v>0.36</v>
      </c>
      <c r="E345" s="49" t="s">
        <v>19</v>
      </c>
      <c r="F345" s="50"/>
      <c r="G345" s="50"/>
      <c r="H345" s="50"/>
      <c r="I345" s="50"/>
      <c r="J345" s="51"/>
    </row>
    <row r="346" customFormat="false" ht="43.25" hidden="false" customHeight="false" outlineLevel="0" collapsed="false">
      <c r="A346" s="64" t="s">
        <v>94</v>
      </c>
      <c r="B346" s="46" t="s">
        <v>17</v>
      </c>
      <c r="C346" s="47" t="s">
        <v>103</v>
      </c>
      <c r="D346" s="66" t="n">
        <v>5.25</v>
      </c>
      <c r="E346" s="49" t="s">
        <v>19</v>
      </c>
      <c r="F346" s="50"/>
      <c r="G346" s="50"/>
      <c r="H346" s="50"/>
      <c r="I346" s="50"/>
      <c r="J346" s="51"/>
    </row>
    <row r="347" customFormat="false" ht="43.25" hidden="false" customHeight="false" outlineLevel="0" collapsed="false">
      <c r="A347" s="64" t="s">
        <v>109</v>
      </c>
      <c r="B347" s="46" t="s">
        <v>17</v>
      </c>
      <c r="C347" s="47" t="s">
        <v>107</v>
      </c>
      <c r="D347" s="66" t="n">
        <v>5.25</v>
      </c>
      <c r="E347" s="49" t="s">
        <v>19</v>
      </c>
      <c r="F347" s="50"/>
      <c r="G347" s="50"/>
      <c r="H347" s="50"/>
      <c r="I347" s="50"/>
      <c r="J347" s="51"/>
    </row>
    <row r="348" customFormat="false" ht="43.25" hidden="false" customHeight="false" outlineLevel="0" collapsed="false">
      <c r="A348" s="64" t="s">
        <v>126</v>
      </c>
      <c r="B348" s="46" t="s">
        <v>17</v>
      </c>
      <c r="C348" s="47" t="s">
        <v>206</v>
      </c>
      <c r="D348" s="66" t="n">
        <v>5.25</v>
      </c>
      <c r="E348" s="49" t="s">
        <v>19</v>
      </c>
      <c r="F348" s="50"/>
      <c r="G348" s="50"/>
      <c r="H348" s="50"/>
      <c r="I348" s="50"/>
      <c r="J348" s="51"/>
    </row>
    <row r="349" customFormat="false" ht="64.15" hidden="false" customHeight="false" outlineLevel="0" collapsed="false">
      <c r="A349" s="64" t="s">
        <v>129</v>
      </c>
      <c r="B349" s="46" t="s">
        <v>17</v>
      </c>
      <c r="C349" s="47" t="s">
        <v>110</v>
      </c>
      <c r="D349" s="66" t="n">
        <v>5.25</v>
      </c>
      <c r="E349" s="49" t="s">
        <v>19</v>
      </c>
      <c r="F349" s="50"/>
      <c r="G349" s="50"/>
      <c r="H349" s="50"/>
      <c r="I349" s="50"/>
      <c r="J349" s="51"/>
    </row>
    <row r="350" customFormat="false" ht="74.6" hidden="false" customHeight="false" outlineLevel="0" collapsed="false">
      <c r="A350" s="64" t="s">
        <v>131</v>
      </c>
      <c r="B350" s="46" t="s">
        <v>17</v>
      </c>
      <c r="C350" s="47" t="s">
        <v>243</v>
      </c>
      <c r="D350" s="48" t="n">
        <v>29.5</v>
      </c>
      <c r="E350" s="49" t="s">
        <v>19</v>
      </c>
      <c r="F350" s="50"/>
      <c r="G350" s="50"/>
      <c r="H350" s="50"/>
      <c r="I350" s="50"/>
      <c r="J350" s="51"/>
    </row>
    <row r="351" customFormat="false" ht="53.7" hidden="false" customHeight="false" outlineLevel="0" collapsed="false">
      <c r="A351" s="64" t="s">
        <v>133</v>
      </c>
      <c r="B351" s="46" t="s">
        <v>17</v>
      </c>
      <c r="C351" s="47" t="s">
        <v>264</v>
      </c>
      <c r="D351" s="46" t="n">
        <v>1</v>
      </c>
      <c r="E351" s="46" t="s">
        <v>118</v>
      </c>
      <c r="F351" s="98"/>
      <c r="G351" s="50"/>
      <c r="H351" s="98"/>
      <c r="I351" s="50"/>
      <c r="J351" s="51"/>
    </row>
    <row r="352" customFormat="false" ht="64.15" hidden="false" customHeight="false" outlineLevel="0" collapsed="false">
      <c r="A352" s="64" t="s">
        <v>135</v>
      </c>
      <c r="B352" s="46" t="s">
        <v>17</v>
      </c>
      <c r="C352" s="47" t="s">
        <v>245</v>
      </c>
      <c r="D352" s="66" t="n">
        <v>1.98</v>
      </c>
      <c r="E352" s="49" t="s">
        <v>19</v>
      </c>
      <c r="F352" s="50"/>
      <c r="G352" s="50"/>
      <c r="H352" s="50"/>
      <c r="I352" s="50"/>
      <c r="J352" s="51"/>
    </row>
    <row r="353" customFormat="false" ht="64.15" hidden="false" customHeight="false" outlineLevel="0" collapsed="false">
      <c r="A353" s="64" t="s">
        <v>137</v>
      </c>
      <c r="B353" s="46" t="s">
        <v>17</v>
      </c>
      <c r="C353" s="47" t="s">
        <v>156</v>
      </c>
      <c r="D353" s="66" t="n">
        <v>1</v>
      </c>
      <c r="E353" s="49" t="s">
        <v>118</v>
      </c>
      <c r="F353" s="50"/>
      <c r="G353" s="50"/>
      <c r="H353" s="50"/>
      <c r="I353" s="50"/>
      <c r="J353" s="51"/>
    </row>
    <row r="354" customFormat="false" ht="64.15" hidden="false" customHeight="false" outlineLevel="0" collapsed="false">
      <c r="A354" s="64" t="s">
        <v>139</v>
      </c>
      <c r="B354" s="46" t="s">
        <v>17</v>
      </c>
      <c r="C354" s="47" t="s">
        <v>265</v>
      </c>
      <c r="D354" s="66" t="n">
        <v>1</v>
      </c>
      <c r="E354" s="49" t="s">
        <v>118</v>
      </c>
      <c r="F354" s="50"/>
      <c r="G354" s="50"/>
      <c r="H354" s="50"/>
      <c r="I354" s="50"/>
      <c r="J354" s="51"/>
    </row>
    <row r="355" customFormat="false" ht="22.35" hidden="false" customHeight="false" outlineLevel="0" collapsed="false">
      <c r="A355" s="64" t="s">
        <v>141</v>
      </c>
      <c r="B355" s="46" t="s">
        <v>17</v>
      </c>
      <c r="C355" s="47" t="s">
        <v>266</v>
      </c>
      <c r="D355" s="66" t="n">
        <v>1</v>
      </c>
      <c r="E355" s="49" t="s">
        <v>114</v>
      </c>
      <c r="F355" s="50"/>
      <c r="G355" s="50"/>
      <c r="H355" s="50"/>
      <c r="I355" s="50"/>
      <c r="J355" s="51"/>
    </row>
    <row r="356" customFormat="false" ht="43.25" hidden="false" customHeight="false" outlineLevel="0" collapsed="false">
      <c r="A356" s="64" t="s">
        <v>143</v>
      </c>
      <c r="B356" s="46" t="s">
        <v>17</v>
      </c>
      <c r="C356" s="47" t="s">
        <v>191</v>
      </c>
      <c r="D356" s="66" t="n">
        <v>0.93</v>
      </c>
      <c r="E356" s="49" t="s">
        <v>19</v>
      </c>
      <c r="F356" s="50"/>
      <c r="G356" s="50"/>
      <c r="H356" s="50"/>
      <c r="I356" s="50"/>
      <c r="J356" s="51"/>
    </row>
    <row r="357" customFormat="false" ht="85.05" hidden="false" customHeight="false" outlineLevel="0" collapsed="false">
      <c r="A357" s="64" t="s">
        <v>145</v>
      </c>
      <c r="B357" s="46" t="s">
        <v>17</v>
      </c>
      <c r="C357" s="47" t="s">
        <v>212</v>
      </c>
      <c r="D357" s="66" t="n">
        <v>1</v>
      </c>
      <c r="E357" s="49" t="s">
        <v>118</v>
      </c>
      <c r="F357" s="50"/>
      <c r="G357" s="50"/>
      <c r="H357" s="50"/>
      <c r="I357" s="50"/>
      <c r="J357" s="51"/>
    </row>
    <row r="358" customFormat="false" ht="22.35" hidden="false" customHeight="false" outlineLevel="0" collapsed="false">
      <c r="A358" s="64" t="s">
        <v>147</v>
      </c>
      <c r="B358" s="46" t="s">
        <v>17</v>
      </c>
      <c r="C358" s="47" t="s">
        <v>255</v>
      </c>
      <c r="D358" s="66" t="n">
        <v>0.36</v>
      </c>
      <c r="E358" s="49" t="s">
        <v>19</v>
      </c>
      <c r="F358" s="50"/>
      <c r="G358" s="50"/>
      <c r="H358" s="50"/>
      <c r="I358" s="50"/>
      <c r="J358" s="51"/>
    </row>
    <row r="359" customFormat="false" ht="43.25" hidden="false" customHeight="false" outlineLevel="0" collapsed="false">
      <c r="A359" s="64" t="s">
        <v>252</v>
      </c>
      <c r="B359" s="46" t="s">
        <v>17</v>
      </c>
      <c r="C359" s="47" t="s">
        <v>213</v>
      </c>
      <c r="D359" s="66" t="n">
        <v>1</v>
      </c>
      <c r="E359" s="49" t="s">
        <v>118</v>
      </c>
      <c r="F359" s="50"/>
      <c r="G359" s="50"/>
      <c r="H359" s="50"/>
      <c r="I359" s="50"/>
      <c r="J359" s="51"/>
    </row>
    <row r="360" customFormat="false" ht="12.8" hidden="false" customHeight="false" outlineLevel="0" collapsed="false">
      <c r="A360" s="64" t="s">
        <v>254</v>
      </c>
      <c r="B360" s="46" t="s">
        <v>17</v>
      </c>
      <c r="C360" s="47" t="s">
        <v>258</v>
      </c>
      <c r="D360" s="66" t="n">
        <v>1</v>
      </c>
      <c r="E360" s="49" t="s">
        <v>118</v>
      </c>
      <c r="F360" s="50"/>
      <c r="G360" s="50"/>
      <c r="H360" s="50"/>
      <c r="I360" s="50"/>
      <c r="J360" s="51"/>
    </row>
    <row r="361" customFormat="false" ht="53.7" hidden="false" customHeight="false" outlineLevel="0" collapsed="false">
      <c r="A361" s="64" t="s">
        <v>256</v>
      </c>
      <c r="B361" s="46" t="s">
        <v>17</v>
      </c>
      <c r="C361" s="47" t="s">
        <v>260</v>
      </c>
      <c r="D361" s="66" t="n">
        <v>1</v>
      </c>
      <c r="E361" s="49" t="s">
        <v>118</v>
      </c>
      <c r="F361" s="50"/>
      <c r="G361" s="50"/>
      <c r="H361" s="50"/>
      <c r="I361" s="50"/>
      <c r="J361" s="51"/>
    </row>
    <row r="362" customFormat="false" ht="12.8" hidden="false" customHeight="false" outlineLevel="0" collapsed="false">
      <c r="A362" s="78" t="s">
        <v>261</v>
      </c>
      <c r="B362" s="78"/>
      <c r="C362" s="78"/>
      <c r="D362" s="53"/>
      <c r="E362" s="54" t="s">
        <v>23</v>
      </c>
      <c r="F362" s="55"/>
      <c r="G362" s="55"/>
      <c r="H362" s="55"/>
      <c r="I362" s="55"/>
      <c r="J362" s="56"/>
    </row>
    <row r="363" customFormat="false" ht="12.8" hidden="false" customHeight="false" outlineLevel="0" collapsed="false">
      <c r="A363" s="40" t="s">
        <v>267</v>
      </c>
      <c r="B363" s="40"/>
      <c r="C363" s="40"/>
      <c r="D363" s="41"/>
      <c r="E363" s="42"/>
      <c r="F363" s="43"/>
      <c r="G363" s="43"/>
      <c r="H363" s="43"/>
      <c r="I363" s="43"/>
      <c r="J363" s="44"/>
    </row>
    <row r="364" customFormat="false" ht="12.8" hidden="false" customHeight="false" outlineLevel="0" collapsed="false">
      <c r="A364" s="64" t="s">
        <v>16</v>
      </c>
      <c r="B364" s="46" t="s">
        <v>17</v>
      </c>
      <c r="C364" s="47" t="s">
        <v>268</v>
      </c>
      <c r="D364" s="48" t="n">
        <v>80</v>
      </c>
      <c r="E364" s="49" t="s">
        <v>19</v>
      </c>
      <c r="F364" s="50"/>
      <c r="G364" s="50"/>
      <c r="H364" s="50"/>
      <c r="I364" s="50"/>
      <c r="J364" s="51"/>
    </row>
    <row r="365" customFormat="false" ht="43.25" hidden="false" customHeight="false" outlineLevel="0" collapsed="false">
      <c r="A365" s="64" t="s">
        <v>20</v>
      </c>
      <c r="B365" s="46" t="s">
        <v>17</v>
      </c>
      <c r="C365" s="47" t="s">
        <v>269</v>
      </c>
      <c r="D365" s="48" t="n">
        <v>45</v>
      </c>
      <c r="E365" s="49" t="s">
        <v>50</v>
      </c>
      <c r="F365" s="50"/>
      <c r="G365" s="50"/>
      <c r="H365" s="50"/>
      <c r="I365" s="50"/>
      <c r="J365" s="51"/>
    </row>
    <row r="366" customFormat="false" ht="43.25" hidden="false" customHeight="false" outlineLevel="0" collapsed="false">
      <c r="A366" s="64" t="s">
        <v>29</v>
      </c>
      <c r="B366" s="46" t="s">
        <v>17</v>
      </c>
      <c r="C366" s="47" t="s">
        <v>270</v>
      </c>
      <c r="D366" s="48" t="n">
        <v>25</v>
      </c>
      <c r="E366" s="49" t="s">
        <v>19</v>
      </c>
      <c r="F366" s="50"/>
      <c r="G366" s="50"/>
      <c r="H366" s="50"/>
      <c r="I366" s="50"/>
      <c r="J366" s="51"/>
    </row>
    <row r="367" customFormat="false" ht="43.25" hidden="false" customHeight="false" outlineLevel="0" collapsed="false">
      <c r="A367" s="64" t="s">
        <v>31</v>
      </c>
      <c r="B367" s="46" t="s">
        <v>17</v>
      </c>
      <c r="C367" s="47" t="s">
        <v>271</v>
      </c>
      <c r="D367" s="48" t="n">
        <v>80</v>
      </c>
      <c r="E367" s="49" t="s">
        <v>19</v>
      </c>
      <c r="F367" s="50"/>
      <c r="G367" s="50"/>
      <c r="H367" s="50"/>
      <c r="I367" s="50"/>
      <c r="J367" s="51"/>
    </row>
    <row r="368" customFormat="false" ht="43.25" hidden="false" customHeight="false" outlineLevel="0" collapsed="false">
      <c r="A368" s="64" t="s">
        <v>33</v>
      </c>
      <c r="B368" s="46" t="s">
        <v>17</v>
      </c>
      <c r="C368" s="47" t="s">
        <v>210</v>
      </c>
      <c r="D368" s="52" t="n">
        <v>118</v>
      </c>
      <c r="E368" s="49" t="s">
        <v>19</v>
      </c>
      <c r="F368" s="50"/>
      <c r="G368" s="50"/>
      <c r="H368" s="50"/>
      <c r="I368" s="50"/>
      <c r="J368" s="51"/>
    </row>
    <row r="369" customFormat="false" ht="43.25" hidden="false" customHeight="false" outlineLevel="0" collapsed="false">
      <c r="A369" s="64" t="s">
        <v>35</v>
      </c>
      <c r="B369" s="46" t="s">
        <v>17</v>
      </c>
      <c r="C369" s="47" t="s">
        <v>106</v>
      </c>
      <c r="D369" s="52" t="n">
        <v>118</v>
      </c>
      <c r="E369" s="49" t="s">
        <v>19</v>
      </c>
      <c r="F369" s="50"/>
      <c r="G369" s="50"/>
      <c r="H369" s="50"/>
      <c r="I369" s="50"/>
      <c r="J369" s="51"/>
    </row>
    <row r="370" customFormat="false" ht="43.25" hidden="false" customHeight="false" outlineLevel="0" collapsed="false">
      <c r="A370" s="64" t="s">
        <v>58</v>
      </c>
      <c r="B370" s="46" t="s">
        <v>17</v>
      </c>
      <c r="C370" s="47" t="s">
        <v>213</v>
      </c>
      <c r="D370" s="48" t="n">
        <v>12</v>
      </c>
      <c r="E370" s="49" t="s">
        <v>118</v>
      </c>
      <c r="F370" s="50"/>
      <c r="G370" s="50"/>
      <c r="H370" s="50"/>
      <c r="I370" s="50"/>
      <c r="J370" s="51"/>
    </row>
    <row r="371" customFormat="false" ht="12.8" hidden="false" customHeight="false" outlineLevel="0" collapsed="false">
      <c r="A371" s="78" t="s">
        <v>272</v>
      </c>
      <c r="B371" s="78"/>
      <c r="C371" s="78"/>
      <c r="D371" s="53"/>
      <c r="E371" s="54" t="s">
        <v>23</v>
      </c>
      <c r="F371" s="55"/>
      <c r="G371" s="55"/>
      <c r="H371" s="55"/>
      <c r="I371" s="55"/>
      <c r="J371" s="56"/>
    </row>
    <row r="372" customFormat="false" ht="12.8" hidden="false" customHeight="false" outlineLevel="0" collapsed="false">
      <c r="A372" s="40" t="s">
        <v>273</v>
      </c>
      <c r="B372" s="40"/>
      <c r="C372" s="40"/>
      <c r="D372" s="41"/>
      <c r="E372" s="42"/>
      <c r="F372" s="43"/>
      <c r="G372" s="43"/>
      <c r="H372" s="43"/>
      <c r="I372" s="43"/>
      <c r="J372" s="44"/>
    </row>
    <row r="373" customFormat="false" ht="12.8" hidden="false" customHeight="false" outlineLevel="0" collapsed="false">
      <c r="A373" s="64" t="s">
        <v>16</v>
      </c>
      <c r="B373" s="46" t="s">
        <v>17</v>
      </c>
      <c r="C373" s="47" t="s">
        <v>238</v>
      </c>
      <c r="D373" s="48" t="n">
        <v>33.55</v>
      </c>
      <c r="E373" s="49" t="s">
        <v>19</v>
      </c>
      <c r="F373" s="50"/>
      <c r="G373" s="50"/>
      <c r="H373" s="50"/>
      <c r="I373" s="50"/>
      <c r="J373" s="51"/>
    </row>
    <row r="374" customFormat="false" ht="43.25" hidden="false" customHeight="false" outlineLevel="0" collapsed="false">
      <c r="A374" s="64" t="s">
        <v>20</v>
      </c>
      <c r="B374" s="46" t="s">
        <v>17</v>
      </c>
      <c r="C374" s="47" t="s">
        <v>206</v>
      </c>
      <c r="D374" s="48" t="n">
        <v>33.55</v>
      </c>
      <c r="E374" s="49" t="s">
        <v>19</v>
      </c>
      <c r="F374" s="50"/>
      <c r="G374" s="50"/>
      <c r="H374" s="50"/>
      <c r="I374" s="50"/>
      <c r="J374" s="51"/>
    </row>
    <row r="375" customFormat="false" ht="64.15" hidden="false" customHeight="false" outlineLevel="0" collapsed="false">
      <c r="A375" s="64" t="s">
        <v>29</v>
      </c>
      <c r="B375" s="46" t="s">
        <v>17</v>
      </c>
      <c r="C375" s="47" t="s">
        <v>110</v>
      </c>
      <c r="D375" s="48" t="n">
        <v>33.55</v>
      </c>
      <c r="E375" s="49" t="s">
        <v>19</v>
      </c>
      <c r="F375" s="50"/>
      <c r="G375" s="50"/>
      <c r="H375" s="50"/>
      <c r="I375" s="50"/>
      <c r="J375" s="51"/>
    </row>
    <row r="376" customFormat="false" ht="43.25" hidden="false" customHeight="false" outlineLevel="0" collapsed="false">
      <c r="A376" s="64" t="s">
        <v>31</v>
      </c>
      <c r="B376" s="46" t="s">
        <v>17</v>
      </c>
      <c r="C376" s="47" t="s">
        <v>207</v>
      </c>
      <c r="D376" s="48" t="n">
        <v>21.4</v>
      </c>
      <c r="E376" s="49" t="s">
        <v>50</v>
      </c>
      <c r="F376" s="50"/>
      <c r="G376" s="50"/>
      <c r="H376" s="50"/>
      <c r="I376" s="50"/>
      <c r="J376" s="51"/>
    </row>
    <row r="377" customFormat="false" ht="12.8" hidden="false" customHeight="false" outlineLevel="0" collapsed="false">
      <c r="A377" s="64" t="s">
        <v>33</v>
      </c>
      <c r="B377" s="46" t="s">
        <v>17</v>
      </c>
      <c r="C377" s="47" t="s">
        <v>208</v>
      </c>
      <c r="D377" s="48" t="n">
        <v>33.55</v>
      </c>
      <c r="E377" s="49" t="s">
        <v>19</v>
      </c>
      <c r="F377" s="50"/>
      <c r="G377" s="50"/>
      <c r="H377" s="50"/>
      <c r="I377" s="50"/>
      <c r="J377" s="51"/>
    </row>
    <row r="378" customFormat="false" ht="43.25" hidden="false" customHeight="false" outlineLevel="0" collapsed="false">
      <c r="A378" s="64" t="s">
        <v>35</v>
      </c>
      <c r="B378" s="46" t="s">
        <v>17</v>
      </c>
      <c r="C378" s="47" t="s">
        <v>103</v>
      </c>
      <c r="D378" s="48" t="n">
        <v>33.55</v>
      </c>
      <c r="E378" s="49" t="s">
        <v>19</v>
      </c>
      <c r="F378" s="50"/>
      <c r="G378" s="50"/>
      <c r="H378" s="50"/>
      <c r="I378" s="50"/>
      <c r="J378" s="51"/>
    </row>
    <row r="379" customFormat="false" ht="43.25" hidden="false" customHeight="false" outlineLevel="0" collapsed="false">
      <c r="A379" s="64" t="s">
        <v>58</v>
      </c>
      <c r="B379" s="46" t="s">
        <v>17</v>
      </c>
      <c r="C379" s="47" t="s">
        <v>107</v>
      </c>
      <c r="D379" s="48" t="n">
        <v>33.55</v>
      </c>
      <c r="E379" s="49" t="s">
        <v>19</v>
      </c>
      <c r="F379" s="50"/>
      <c r="G379" s="50"/>
      <c r="H379" s="50"/>
      <c r="I379" s="50"/>
      <c r="J379" s="51"/>
    </row>
    <row r="380" s="96" customFormat="true" ht="22.35" hidden="false" customHeight="false" outlineLevel="0" collapsed="false">
      <c r="A380" s="64" t="s">
        <v>90</v>
      </c>
      <c r="B380" s="46" t="s">
        <v>17</v>
      </c>
      <c r="C380" s="47" t="s">
        <v>274</v>
      </c>
      <c r="D380" s="46" t="n">
        <v>55.56</v>
      </c>
      <c r="E380" s="46" t="s">
        <v>19</v>
      </c>
      <c r="F380" s="98"/>
      <c r="G380" s="50"/>
      <c r="H380" s="98"/>
      <c r="I380" s="50"/>
      <c r="J380" s="51"/>
    </row>
    <row r="381" customFormat="false" ht="43.25" hidden="false" customHeight="false" outlineLevel="0" collapsed="false">
      <c r="A381" s="64" t="s">
        <v>92</v>
      </c>
      <c r="B381" s="46" t="s">
        <v>17</v>
      </c>
      <c r="C381" s="47" t="s">
        <v>106</v>
      </c>
      <c r="D381" s="48" t="n">
        <v>55.56</v>
      </c>
      <c r="E381" s="49" t="s">
        <v>19</v>
      </c>
      <c r="F381" s="50"/>
      <c r="G381" s="50"/>
      <c r="H381" s="50"/>
      <c r="I381" s="50"/>
      <c r="J381" s="51"/>
    </row>
    <row r="382" customFormat="false" ht="85.05" hidden="false" customHeight="false" outlineLevel="0" collapsed="false">
      <c r="A382" s="64" t="s">
        <v>94</v>
      </c>
      <c r="B382" s="46" t="s">
        <v>17</v>
      </c>
      <c r="C382" s="47" t="s">
        <v>223</v>
      </c>
      <c r="D382" s="66" t="n">
        <v>2</v>
      </c>
      <c r="E382" s="49" t="s">
        <v>118</v>
      </c>
      <c r="F382" s="50"/>
      <c r="G382" s="50"/>
      <c r="H382" s="50"/>
      <c r="I382" s="50"/>
      <c r="J382" s="51"/>
    </row>
    <row r="383" customFormat="false" ht="43.25" hidden="false" customHeight="false" outlineLevel="0" collapsed="false">
      <c r="A383" s="64" t="s">
        <v>109</v>
      </c>
      <c r="B383" s="46" t="s">
        <v>17</v>
      </c>
      <c r="C383" s="47" t="s">
        <v>213</v>
      </c>
      <c r="D383" s="66" t="n">
        <v>6</v>
      </c>
      <c r="E383" s="49" t="s">
        <v>118</v>
      </c>
      <c r="F383" s="50"/>
      <c r="G383" s="50"/>
      <c r="H383" s="50"/>
      <c r="I383" s="50"/>
      <c r="J383" s="51"/>
    </row>
    <row r="384" customFormat="false" ht="12.8" hidden="false" customHeight="false" outlineLevel="0" collapsed="false">
      <c r="A384" s="78" t="s">
        <v>275</v>
      </c>
      <c r="B384" s="78"/>
      <c r="C384" s="78"/>
      <c r="D384" s="53"/>
      <c r="E384" s="54" t="s">
        <v>23</v>
      </c>
      <c r="F384" s="55"/>
      <c r="G384" s="55"/>
      <c r="H384" s="55"/>
      <c r="I384" s="55"/>
      <c r="J384" s="56"/>
    </row>
    <row r="385" customFormat="false" ht="12.8" hidden="false" customHeight="false" outlineLevel="0" collapsed="false">
      <c r="A385" s="40" t="s">
        <v>276</v>
      </c>
      <c r="B385" s="40"/>
      <c r="C385" s="40"/>
      <c r="D385" s="41"/>
      <c r="E385" s="42"/>
      <c r="F385" s="43"/>
      <c r="G385" s="43"/>
      <c r="H385" s="43"/>
      <c r="I385" s="43"/>
      <c r="J385" s="44"/>
    </row>
    <row r="386" customFormat="false" ht="12.8" hidden="false" customHeight="false" outlineLevel="0" collapsed="false">
      <c r="A386" s="64" t="s">
        <v>16</v>
      </c>
      <c r="B386" s="46" t="s">
        <v>17</v>
      </c>
      <c r="C386" s="47" t="s">
        <v>238</v>
      </c>
      <c r="D386" s="48" t="n">
        <v>33.55</v>
      </c>
      <c r="E386" s="49" t="s">
        <v>19</v>
      </c>
      <c r="F386" s="50"/>
      <c r="G386" s="50"/>
      <c r="H386" s="50"/>
      <c r="I386" s="50"/>
      <c r="J386" s="51"/>
    </row>
    <row r="387" customFormat="false" ht="22.35" hidden="false" customHeight="false" outlineLevel="0" collapsed="false">
      <c r="A387" s="64" t="s">
        <v>20</v>
      </c>
      <c r="B387" s="46" t="s">
        <v>17</v>
      </c>
      <c r="C387" s="47" t="s">
        <v>239</v>
      </c>
      <c r="D387" s="66" t="n">
        <v>1.5</v>
      </c>
      <c r="E387" s="49" t="s">
        <v>19</v>
      </c>
      <c r="F387" s="50"/>
      <c r="G387" s="50"/>
      <c r="H387" s="50"/>
      <c r="I387" s="50"/>
      <c r="J387" s="51"/>
    </row>
    <row r="388" customFormat="false" ht="12.8" hidden="false" customHeight="false" outlineLevel="0" collapsed="false">
      <c r="A388" s="64" t="s">
        <v>29</v>
      </c>
      <c r="B388" s="46" t="s">
        <v>17</v>
      </c>
      <c r="C388" s="47" t="s">
        <v>241</v>
      </c>
      <c r="D388" s="66" t="n">
        <v>3.6</v>
      </c>
      <c r="E388" s="49" t="s">
        <v>19</v>
      </c>
      <c r="F388" s="50"/>
      <c r="G388" s="50"/>
      <c r="H388" s="50"/>
      <c r="I388" s="50"/>
      <c r="J388" s="51"/>
    </row>
    <row r="389" customFormat="false" ht="64.15" hidden="false" customHeight="false" outlineLevel="0" collapsed="false">
      <c r="A389" s="64" t="s">
        <v>31</v>
      </c>
      <c r="B389" s="46" t="s">
        <v>17</v>
      </c>
      <c r="C389" s="47" t="s">
        <v>263</v>
      </c>
      <c r="D389" s="66" t="n">
        <v>1.89</v>
      </c>
      <c r="E389" s="49" t="s">
        <v>19</v>
      </c>
      <c r="F389" s="50"/>
      <c r="G389" s="50"/>
      <c r="H389" s="50"/>
      <c r="I389" s="50"/>
      <c r="J389" s="51"/>
    </row>
    <row r="390" customFormat="false" ht="12.8" hidden="false" customHeight="false" outlineLevel="0" collapsed="false">
      <c r="A390" s="64" t="s">
        <v>33</v>
      </c>
      <c r="B390" s="46" t="s">
        <v>17</v>
      </c>
      <c r="C390" s="47" t="s">
        <v>249</v>
      </c>
      <c r="D390" s="66" t="n">
        <v>3.78</v>
      </c>
      <c r="E390" s="49" t="s">
        <v>19</v>
      </c>
      <c r="F390" s="50"/>
      <c r="G390" s="50"/>
      <c r="H390" s="50"/>
      <c r="I390" s="50"/>
      <c r="J390" s="51"/>
    </row>
    <row r="391" customFormat="false" ht="22.35" hidden="false" customHeight="false" outlineLevel="0" collapsed="false">
      <c r="A391" s="64" t="s">
        <v>35</v>
      </c>
      <c r="B391" s="46" t="s">
        <v>17</v>
      </c>
      <c r="C391" s="47" t="s">
        <v>250</v>
      </c>
      <c r="D391" s="66" t="n">
        <v>3.78</v>
      </c>
      <c r="E391" s="49" t="s">
        <v>19</v>
      </c>
      <c r="F391" s="50"/>
      <c r="G391" s="50"/>
      <c r="H391" s="50"/>
      <c r="I391" s="50"/>
      <c r="J391" s="51"/>
    </row>
    <row r="392" customFormat="false" ht="43.25" hidden="false" customHeight="false" outlineLevel="0" collapsed="false">
      <c r="A392" s="64" t="s">
        <v>58</v>
      </c>
      <c r="B392" s="46" t="s">
        <v>17</v>
      </c>
      <c r="C392" s="47" t="s">
        <v>206</v>
      </c>
      <c r="D392" s="48" t="n">
        <v>33.55</v>
      </c>
      <c r="E392" s="49" t="s">
        <v>19</v>
      </c>
      <c r="F392" s="50"/>
      <c r="G392" s="50"/>
      <c r="H392" s="50"/>
      <c r="I392" s="50"/>
      <c r="J392" s="51"/>
    </row>
    <row r="393" customFormat="false" ht="64.15" hidden="false" customHeight="false" outlineLevel="0" collapsed="false">
      <c r="A393" s="64" t="s">
        <v>90</v>
      </c>
      <c r="B393" s="46" t="s">
        <v>17</v>
      </c>
      <c r="C393" s="47" t="s">
        <v>110</v>
      </c>
      <c r="D393" s="48" t="n">
        <v>33.55</v>
      </c>
      <c r="E393" s="49" t="s">
        <v>19</v>
      </c>
      <c r="F393" s="50"/>
      <c r="G393" s="50"/>
      <c r="H393" s="50"/>
      <c r="I393" s="50"/>
      <c r="J393" s="51"/>
    </row>
    <row r="394" customFormat="false" ht="43.25" hidden="false" customHeight="false" outlineLevel="0" collapsed="false">
      <c r="A394" s="64" t="s">
        <v>92</v>
      </c>
      <c r="B394" s="46" t="s">
        <v>17</v>
      </c>
      <c r="C394" s="47" t="s">
        <v>207</v>
      </c>
      <c r="D394" s="48" t="n">
        <v>21.4</v>
      </c>
      <c r="E394" s="49" t="s">
        <v>50</v>
      </c>
      <c r="F394" s="50"/>
      <c r="G394" s="50"/>
      <c r="H394" s="50"/>
      <c r="I394" s="50"/>
      <c r="J394" s="51"/>
    </row>
    <row r="395" customFormat="false" ht="12.8" hidden="false" customHeight="false" outlineLevel="0" collapsed="false">
      <c r="A395" s="64" t="s">
        <v>94</v>
      </c>
      <c r="B395" s="46" t="s">
        <v>17</v>
      </c>
      <c r="C395" s="47" t="s">
        <v>208</v>
      </c>
      <c r="D395" s="48" t="n">
        <v>33.55</v>
      </c>
      <c r="E395" s="49" t="s">
        <v>19</v>
      </c>
      <c r="F395" s="50"/>
      <c r="G395" s="50"/>
      <c r="H395" s="50"/>
      <c r="I395" s="50"/>
      <c r="J395" s="51"/>
    </row>
    <row r="396" customFormat="false" ht="43.25" hidden="false" customHeight="false" outlineLevel="0" collapsed="false">
      <c r="A396" s="64" t="s">
        <v>109</v>
      </c>
      <c r="B396" s="46" t="s">
        <v>17</v>
      </c>
      <c r="C396" s="47" t="s">
        <v>103</v>
      </c>
      <c r="D396" s="48" t="n">
        <v>33.55</v>
      </c>
      <c r="E396" s="49" t="s">
        <v>19</v>
      </c>
      <c r="F396" s="50"/>
      <c r="G396" s="50"/>
      <c r="H396" s="50"/>
      <c r="I396" s="50"/>
      <c r="J396" s="51"/>
    </row>
    <row r="397" customFormat="false" ht="43.25" hidden="false" customHeight="false" outlineLevel="0" collapsed="false">
      <c r="A397" s="64" t="s">
        <v>126</v>
      </c>
      <c r="B397" s="46" t="s">
        <v>17</v>
      </c>
      <c r="C397" s="47" t="s">
        <v>107</v>
      </c>
      <c r="D397" s="48" t="n">
        <v>33.55</v>
      </c>
      <c r="E397" s="49" t="s">
        <v>19</v>
      </c>
      <c r="F397" s="50"/>
      <c r="G397" s="50"/>
      <c r="H397" s="50"/>
      <c r="I397" s="50"/>
      <c r="J397" s="51"/>
    </row>
    <row r="398" customFormat="false" ht="43.25" hidden="false" customHeight="false" outlineLevel="0" collapsed="false">
      <c r="A398" s="64" t="s">
        <v>129</v>
      </c>
      <c r="B398" s="46" t="s">
        <v>17</v>
      </c>
      <c r="C398" s="47" t="s">
        <v>210</v>
      </c>
      <c r="D398" s="48" t="n">
        <v>55.56</v>
      </c>
      <c r="E398" s="49" t="s">
        <v>19</v>
      </c>
      <c r="F398" s="50"/>
      <c r="G398" s="50"/>
      <c r="H398" s="50"/>
      <c r="I398" s="50"/>
      <c r="J398" s="51"/>
    </row>
    <row r="399" customFormat="false" ht="43.25" hidden="false" customHeight="false" outlineLevel="0" collapsed="false">
      <c r="A399" s="64" t="s">
        <v>131</v>
      </c>
      <c r="B399" s="46" t="s">
        <v>17</v>
      </c>
      <c r="C399" s="47" t="s">
        <v>106</v>
      </c>
      <c r="D399" s="48" t="n">
        <v>55.56</v>
      </c>
      <c r="E399" s="49" t="s">
        <v>19</v>
      </c>
      <c r="F399" s="50"/>
      <c r="G399" s="50"/>
      <c r="H399" s="50"/>
      <c r="I399" s="50"/>
      <c r="J399" s="51"/>
    </row>
    <row r="400" customFormat="false" ht="85.05" hidden="false" customHeight="false" outlineLevel="0" collapsed="false">
      <c r="A400" s="64" t="s">
        <v>133</v>
      </c>
      <c r="B400" s="46" t="s">
        <v>17</v>
      </c>
      <c r="C400" s="47" t="s">
        <v>223</v>
      </c>
      <c r="D400" s="66" t="n">
        <v>2</v>
      </c>
      <c r="E400" s="49" t="s">
        <v>118</v>
      </c>
      <c r="F400" s="50"/>
      <c r="G400" s="50"/>
      <c r="H400" s="50"/>
      <c r="I400" s="50"/>
      <c r="J400" s="51"/>
    </row>
    <row r="401" customFormat="false" ht="43.25" hidden="false" customHeight="false" outlineLevel="0" collapsed="false">
      <c r="A401" s="64" t="s">
        <v>135</v>
      </c>
      <c r="B401" s="46" t="s">
        <v>17</v>
      </c>
      <c r="C401" s="47" t="s">
        <v>213</v>
      </c>
      <c r="D401" s="66" t="n">
        <v>6</v>
      </c>
      <c r="E401" s="49" t="s">
        <v>118</v>
      </c>
      <c r="F401" s="50"/>
      <c r="G401" s="50"/>
      <c r="H401" s="50"/>
      <c r="I401" s="50"/>
      <c r="J401" s="51"/>
    </row>
    <row r="402" customFormat="false" ht="12.8" hidden="false" customHeight="false" outlineLevel="0" collapsed="false">
      <c r="A402" s="78" t="s">
        <v>277</v>
      </c>
      <c r="B402" s="78"/>
      <c r="C402" s="78"/>
      <c r="D402" s="53"/>
      <c r="E402" s="54" t="s">
        <v>23</v>
      </c>
      <c r="F402" s="55"/>
      <c r="G402" s="55"/>
      <c r="H402" s="55"/>
      <c r="I402" s="55"/>
      <c r="J402" s="56"/>
    </row>
    <row r="403" customFormat="false" ht="12.8" hidden="false" customHeight="false" outlineLevel="0" collapsed="false">
      <c r="A403" s="40" t="s">
        <v>278</v>
      </c>
      <c r="B403" s="40"/>
      <c r="C403" s="40"/>
      <c r="D403" s="41"/>
      <c r="E403" s="42"/>
      <c r="F403" s="43"/>
      <c r="G403" s="43"/>
      <c r="H403" s="43"/>
      <c r="I403" s="43"/>
      <c r="J403" s="44"/>
    </row>
    <row r="404" customFormat="false" ht="12.8" hidden="false" customHeight="false" outlineLevel="0" collapsed="false">
      <c r="A404" s="64" t="s">
        <v>16</v>
      </c>
      <c r="B404" s="46" t="s">
        <v>17</v>
      </c>
      <c r="C404" s="47" t="s">
        <v>238</v>
      </c>
      <c r="D404" s="48" t="n">
        <v>12.35</v>
      </c>
      <c r="E404" s="49" t="s">
        <v>19</v>
      </c>
      <c r="F404" s="50"/>
      <c r="G404" s="50"/>
      <c r="H404" s="50"/>
      <c r="I404" s="50"/>
      <c r="J404" s="51"/>
    </row>
    <row r="405" customFormat="false" ht="22.35" hidden="false" customHeight="false" outlineLevel="0" collapsed="false">
      <c r="A405" s="64" t="s">
        <v>20</v>
      </c>
      <c r="B405" s="46" t="s">
        <v>17</v>
      </c>
      <c r="C405" s="47" t="s">
        <v>239</v>
      </c>
      <c r="D405" s="66" t="n">
        <v>4.3</v>
      </c>
      <c r="E405" s="49" t="s">
        <v>19</v>
      </c>
      <c r="F405" s="50"/>
      <c r="G405" s="50"/>
      <c r="H405" s="50"/>
      <c r="I405" s="50"/>
      <c r="J405" s="51"/>
    </row>
    <row r="406" customFormat="false" ht="12.8" hidden="false" customHeight="false" outlineLevel="0" collapsed="false">
      <c r="A406" s="64" t="s">
        <v>29</v>
      </c>
      <c r="B406" s="46" t="s">
        <v>17</v>
      </c>
      <c r="C406" s="47" t="s">
        <v>240</v>
      </c>
      <c r="D406" s="48" t="n">
        <v>54.9</v>
      </c>
      <c r="E406" s="49" t="s">
        <v>19</v>
      </c>
      <c r="F406" s="50"/>
      <c r="G406" s="50"/>
      <c r="H406" s="50"/>
      <c r="I406" s="50"/>
      <c r="J406" s="51"/>
    </row>
    <row r="407" customFormat="false" ht="43.25" hidden="false" customHeight="false" outlineLevel="0" collapsed="false">
      <c r="A407" s="64" t="s">
        <v>31</v>
      </c>
      <c r="B407" s="46" t="s">
        <v>17</v>
      </c>
      <c r="C407" s="47" t="s">
        <v>107</v>
      </c>
      <c r="D407" s="48" t="n">
        <v>12.35</v>
      </c>
      <c r="E407" s="49" t="s">
        <v>19</v>
      </c>
      <c r="F407" s="50"/>
      <c r="G407" s="50"/>
      <c r="H407" s="50"/>
      <c r="I407" s="50"/>
      <c r="J407" s="51"/>
    </row>
    <row r="408" customFormat="false" ht="43.25" hidden="false" customHeight="false" outlineLevel="0" collapsed="false">
      <c r="A408" s="64" t="s">
        <v>33</v>
      </c>
      <c r="B408" s="46" t="s">
        <v>17</v>
      </c>
      <c r="C408" s="47" t="s">
        <v>206</v>
      </c>
      <c r="D408" s="48" t="n">
        <v>12.35</v>
      </c>
      <c r="E408" s="49" t="s">
        <v>19</v>
      </c>
      <c r="F408" s="50"/>
      <c r="G408" s="50"/>
      <c r="H408" s="50"/>
      <c r="I408" s="50"/>
      <c r="J408" s="51"/>
    </row>
    <row r="409" customFormat="false" ht="64.15" hidden="false" customHeight="false" outlineLevel="0" collapsed="false">
      <c r="A409" s="64" t="s">
        <v>35</v>
      </c>
      <c r="B409" s="46" t="s">
        <v>17</v>
      </c>
      <c r="C409" s="47" t="s">
        <v>110</v>
      </c>
      <c r="D409" s="48" t="n">
        <v>12.35</v>
      </c>
      <c r="E409" s="49" t="s">
        <v>19</v>
      </c>
      <c r="F409" s="50"/>
      <c r="G409" s="50"/>
      <c r="H409" s="50"/>
      <c r="I409" s="50"/>
      <c r="J409" s="51"/>
    </row>
    <row r="410" customFormat="false" ht="74.6" hidden="false" customHeight="false" outlineLevel="0" collapsed="false">
      <c r="A410" s="64" t="s">
        <v>58</v>
      </c>
      <c r="B410" s="46" t="s">
        <v>17</v>
      </c>
      <c r="C410" s="47" t="s">
        <v>243</v>
      </c>
      <c r="D410" s="48" t="n">
        <v>54.9</v>
      </c>
      <c r="E410" s="49" t="s">
        <v>19</v>
      </c>
      <c r="F410" s="50"/>
      <c r="G410" s="50"/>
      <c r="H410" s="50"/>
      <c r="I410" s="50"/>
      <c r="J410" s="51"/>
    </row>
    <row r="411" customFormat="false" ht="85.05" hidden="false" customHeight="false" outlineLevel="0" collapsed="false">
      <c r="A411" s="64" t="s">
        <v>90</v>
      </c>
      <c r="B411" s="46" t="s">
        <v>17</v>
      </c>
      <c r="C411" s="47" t="s">
        <v>279</v>
      </c>
      <c r="D411" s="66" t="n">
        <v>4</v>
      </c>
      <c r="E411" s="49" t="s">
        <v>118</v>
      </c>
      <c r="F411" s="50"/>
      <c r="G411" s="50"/>
      <c r="H411" s="50"/>
      <c r="I411" s="50"/>
      <c r="J411" s="51"/>
    </row>
    <row r="412" customFormat="false" ht="64.15" hidden="false" customHeight="false" outlineLevel="0" collapsed="false">
      <c r="A412" s="64" t="s">
        <v>92</v>
      </c>
      <c r="B412" s="46" t="s">
        <v>17</v>
      </c>
      <c r="C412" s="47" t="s">
        <v>245</v>
      </c>
      <c r="D412" s="66" t="n">
        <v>5.65</v>
      </c>
      <c r="E412" s="49" t="s">
        <v>19</v>
      </c>
      <c r="F412" s="50"/>
      <c r="G412" s="50"/>
      <c r="H412" s="50"/>
      <c r="I412" s="50"/>
      <c r="J412" s="51"/>
    </row>
    <row r="413" customFormat="false" ht="46.5" hidden="false" customHeight="true" outlineLevel="0" collapsed="false">
      <c r="A413" s="64" t="s">
        <v>94</v>
      </c>
      <c r="B413" s="46" t="s">
        <v>127</v>
      </c>
      <c r="C413" s="47" t="s">
        <v>280</v>
      </c>
      <c r="D413" s="66" t="n">
        <v>4</v>
      </c>
      <c r="E413" s="49" t="s">
        <v>118</v>
      </c>
      <c r="F413" s="50"/>
      <c r="G413" s="50"/>
      <c r="H413" s="50"/>
      <c r="I413" s="50"/>
      <c r="J413" s="51"/>
    </row>
    <row r="414" customFormat="false" ht="22.35" hidden="false" customHeight="false" outlineLevel="0" collapsed="false">
      <c r="A414" s="64" t="s">
        <v>109</v>
      </c>
      <c r="B414" s="46" t="s">
        <v>127</v>
      </c>
      <c r="C414" s="47" t="s">
        <v>281</v>
      </c>
      <c r="D414" s="66" t="n">
        <v>1</v>
      </c>
      <c r="E414" s="49" t="s">
        <v>114</v>
      </c>
      <c r="F414" s="50"/>
      <c r="G414" s="50"/>
      <c r="H414" s="50"/>
      <c r="I414" s="50"/>
      <c r="J414" s="51"/>
    </row>
    <row r="415" customFormat="false" ht="43.25" hidden="false" customHeight="false" outlineLevel="0" collapsed="false">
      <c r="A415" s="64" t="s">
        <v>126</v>
      </c>
      <c r="B415" s="46" t="s">
        <v>17</v>
      </c>
      <c r="C415" s="47" t="s">
        <v>191</v>
      </c>
      <c r="D415" s="66" t="n">
        <v>3.24</v>
      </c>
      <c r="E415" s="49" t="s">
        <v>19</v>
      </c>
      <c r="F415" s="50"/>
      <c r="G415" s="50"/>
      <c r="H415" s="50"/>
      <c r="I415" s="50"/>
      <c r="J415" s="51"/>
    </row>
    <row r="416" customFormat="false" ht="85.05" hidden="false" customHeight="false" outlineLevel="0" collapsed="false">
      <c r="A416" s="64" t="s">
        <v>129</v>
      </c>
      <c r="B416" s="46" t="s">
        <v>17</v>
      </c>
      <c r="C416" s="47" t="s">
        <v>223</v>
      </c>
      <c r="D416" s="66" t="n">
        <v>2</v>
      </c>
      <c r="E416" s="49" t="s">
        <v>118</v>
      </c>
      <c r="F416" s="50"/>
      <c r="G416" s="50"/>
      <c r="H416" s="50"/>
      <c r="I416" s="50"/>
      <c r="J416" s="51"/>
    </row>
    <row r="417" customFormat="false" ht="22.35" hidden="false" customHeight="false" outlineLevel="0" collapsed="false">
      <c r="A417" s="64" t="s">
        <v>131</v>
      </c>
      <c r="B417" s="46" t="s">
        <v>17</v>
      </c>
      <c r="C417" s="47" t="s">
        <v>255</v>
      </c>
      <c r="D417" s="66" t="n">
        <v>2.4</v>
      </c>
      <c r="E417" s="49" t="s">
        <v>19</v>
      </c>
      <c r="F417" s="50"/>
      <c r="G417" s="50"/>
      <c r="H417" s="50"/>
      <c r="I417" s="50"/>
      <c r="J417" s="51"/>
    </row>
    <row r="418" customFormat="false" ht="43.25" hidden="false" customHeight="false" outlineLevel="0" collapsed="false">
      <c r="A418" s="64" t="s">
        <v>133</v>
      </c>
      <c r="B418" s="46" t="s">
        <v>17</v>
      </c>
      <c r="C418" s="47" t="s">
        <v>213</v>
      </c>
      <c r="D418" s="66" t="n">
        <v>4</v>
      </c>
      <c r="E418" s="49" t="s">
        <v>118</v>
      </c>
      <c r="F418" s="50"/>
      <c r="G418" s="50"/>
      <c r="H418" s="50"/>
      <c r="I418" s="50"/>
      <c r="J418" s="51"/>
    </row>
    <row r="419" customFormat="false" ht="12.8" hidden="false" customHeight="false" outlineLevel="0" collapsed="false">
      <c r="A419" s="64" t="s">
        <v>135</v>
      </c>
      <c r="B419" s="46" t="s">
        <v>17</v>
      </c>
      <c r="C419" s="47" t="s">
        <v>258</v>
      </c>
      <c r="D419" s="66" t="n">
        <v>4</v>
      </c>
      <c r="E419" s="49" t="s">
        <v>118</v>
      </c>
      <c r="F419" s="50"/>
      <c r="G419" s="50"/>
      <c r="H419" s="50"/>
      <c r="I419" s="50"/>
      <c r="J419" s="51"/>
    </row>
    <row r="420" customFormat="false" ht="53.7" hidden="false" customHeight="false" outlineLevel="0" collapsed="false">
      <c r="A420" s="64" t="s">
        <v>137</v>
      </c>
      <c r="B420" s="46" t="s">
        <v>17</v>
      </c>
      <c r="C420" s="47" t="s">
        <v>260</v>
      </c>
      <c r="D420" s="66" t="n">
        <v>2</v>
      </c>
      <c r="E420" s="49" t="s">
        <v>118</v>
      </c>
      <c r="F420" s="50"/>
      <c r="G420" s="50"/>
      <c r="H420" s="50"/>
      <c r="I420" s="50"/>
      <c r="J420" s="51"/>
    </row>
    <row r="421" customFormat="false" ht="12.8" hidden="false" customHeight="false" outlineLevel="0" collapsed="false">
      <c r="A421" s="78" t="s">
        <v>282</v>
      </c>
      <c r="B421" s="78"/>
      <c r="C421" s="78"/>
      <c r="D421" s="53"/>
      <c r="E421" s="54" t="s">
        <v>23</v>
      </c>
      <c r="F421" s="55"/>
      <c r="G421" s="55"/>
      <c r="H421" s="55"/>
      <c r="I421" s="55"/>
      <c r="J421" s="56"/>
    </row>
    <row r="422" customFormat="false" ht="12.8" hidden="false" customHeight="false" outlineLevel="0" collapsed="false">
      <c r="A422" s="40" t="s">
        <v>283</v>
      </c>
      <c r="B422" s="40"/>
      <c r="C422" s="40"/>
      <c r="D422" s="73"/>
      <c r="E422" s="74"/>
      <c r="F422" s="75"/>
      <c r="G422" s="75"/>
      <c r="H422" s="75"/>
      <c r="I422" s="75"/>
      <c r="J422" s="76"/>
    </row>
    <row r="423" customFormat="false" ht="12.8" hidden="false" customHeight="false" outlineLevel="0" collapsed="false">
      <c r="A423" s="64" t="s">
        <v>16</v>
      </c>
      <c r="B423" s="46" t="s">
        <v>17</v>
      </c>
      <c r="C423" s="47" t="s">
        <v>238</v>
      </c>
      <c r="D423" s="66" t="n">
        <v>6.82</v>
      </c>
      <c r="E423" s="49" t="s">
        <v>19</v>
      </c>
      <c r="F423" s="50"/>
      <c r="G423" s="50"/>
      <c r="H423" s="50"/>
      <c r="I423" s="50"/>
      <c r="J423" s="51"/>
    </row>
    <row r="424" customFormat="false" ht="43.25" hidden="false" customHeight="false" outlineLevel="0" collapsed="false">
      <c r="A424" s="64" t="s">
        <v>20</v>
      </c>
      <c r="B424" s="46" t="s">
        <v>17</v>
      </c>
      <c r="C424" s="47" t="s">
        <v>107</v>
      </c>
      <c r="D424" s="66" t="n">
        <v>6.82</v>
      </c>
      <c r="E424" s="49" t="s">
        <v>19</v>
      </c>
      <c r="F424" s="50"/>
      <c r="G424" s="50"/>
      <c r="H424" s="50"/>
      <c r="I424" s="50"/>
      <c r="J424" s="51"/>
    </row>
    <row r="425" customFormat="false" ht="43.25" hidden="false" customHeight="false" outlineLevel="0" collapsed="false">
      <c r="A425" s="64" t="s">
        <v>29</v>
      </c>
      <c r="B425" s="46" t="s">
        <v>17</v>
      </c>
      <c r="C425" s="47" t="s">
        <v>206</v>
      </c>
      <c r="D425" s="66" t="n">
        <v>6.82</v>
      </c>
      <c r="E425" s="49" t="s">
        <v>19</v>
      </c>
      <c r="F425" s="50"/>
      <c r="G425" s="50"/>
      <c r="H425" s="50"/>
      <c r="I425" s="50"/>
      <c r="J425" s="51"/>
    </row>
    <row r="426" customFormat="false" ht="43.25" hidden="false" customHeight="false" outlineLevel="0" collapsed="false">
      <c r="A426" s="64" t="s">
        <v>31</v>
      </c>
      <c r="B426" s="46" t="s">
        <v>17</v>
      </c>
      <c r="C426" s="47" t="s">
        <v>284</v>
      </c>
      <c r="D426" s="66" t="n">
        <v>6.82</v>
      </c>
      <c r="E426" s="49" t="s">
        <v>19</v>
      </c>
      <c r="F426" s="50"/>
      <c r="G426" s="50"/>
      <c r="H426" s="50"/>
      <c r="I426" s="50"/>
      <c r="J426" s="51"/>
    </row>
    <row r="427" customFormat="false" ht="43.25" hidden="false" customHeight="false" outlineLevel="0" collapsed="false">
      <c r="A427" s="64" t="s">
        <v>33</v>
      </c>
      <c r="B427" s="46" t="s">
        <v>17</v>
      </c>
      <c r="C427" s="47" t="s">
        <v>207</v>
      </c>
      <c r="D427" s="66" t="n">
        <v>5.7</v>
      </c>
      <c r="E427" s="49" t="s">
        <v>50</v>
      </c>
      <c r="F427" s="50"/>
      <c r="G427" s="50"/>
      <c r="H427" s="50"/>
      <c r="I427" s="50"/>
      <c r="J427" s="51"/>
    </row>
    <row r="428" customFormat="false" ht="43.25" hidden="false" customHeight="false" outlineLevel="0" collapsed="false">
      <c r="A428" s="64" t="s">
        <v>35</v>
      </c>
      <c r="B428" s="46" t="s">
        <v>17</v>
      </c>
      <c r="C428" s="47" t="s">
        <v>210</v>
      </c>
      <c r="D428" s="48" t="n">
        <v>24</v>
      </c>
      <c r="E428" s="49" t="s">
        <v>19</v>
      </c>
      <c r="F428" s="50"/>
      <c r="G428" s="50"/>
      <c r="H428" s="50"/>
      <c r="I428" s="50"/>
      <c r="J428" s="51"/>
    </row>
    <row r="429" customFormat="false" ht="43.25" hidden="false" customHeight="false" outlineLevel="0" collapsed="false">
      <c r="A429" s="64" t="s">
        <v>58</v>
      </c>
      <c r="B429" s="46" t="s">
        <v>17</v>
      </c>
      <c r="C429" s="47" t="s">
        <v>106</v>
      </c>
      <c r="D429" s="48" t="n">
        <v>24</v>
      </c>
      <c r="E429" s="49" t="s">
        <v>19</v>
      </c>
      <c r="F429" s="50"/>
      <c r="G429" s="50"/>
      <c r="H429" s="50"/>
      <c r="I429" s="50"/>
      <c r="J429" s="51"/>
    </row>
    <row r="430" customFormat="false" ht="43.25" hidden="false" customHeight="false" outlineLevel="0" collapsed="false">
      <c r="A430" s="64" t="s">
        <v>90</v>
      </c>
      <c r="B430" s="46" t="s">
        <v>17</v>
      </c>
      <c r="C430" s="47" t="s">
        <v>213</v>
      </c>
      <c r="D430" s="66" t="n">
        <v>2</v>
      </c>
      <c r="E430" s="49" t="s">
        <v>118</v>
      </c>
      <c r="F430" s="50"/>
      <c r="G430" s="50"/>
      <c r="H430" s="50"/>
      <c r="I430" s="50"/>
      <c r="J430" s="51"/>
    </row>
    <row r="431" customFormat="false" ht="12.8" hidden="false" customHeight="false" outlineLevel="0" collapsed="false">
      <c r="A431" s="78" t="s">
        <v>285</v>
      </c>
      <c r="B431" s="78"/>
      <c r="C431" s="78"/>
      <c r="D431" s="53"/>
      <c r="E431" s="54" t="s">
        <v>23</v>
      </c>
      <c r="F431" s="55"/>
      <c r="G431" s="55"/>
      <c r="H431" s="55"/>
      <c r="I431" s="55"/>
      <c r="J431" s="56"/>
    </row>
    <row r="432" customFormat="false" ht="12.8" hidden="false" customHeight="false" outlineLevel="0" collapsed="false">
      <c r="A432" s="40" t="s">
        <v>286</v>
      </c>
      <c r="B432" s="40"/>
      <c r="C432" s="40"/>
      <c r="D432" s="41"/>
      <c r="E432" s="42"/>
      <c r="F432" s="43"/>
      <c r="G432" s="43"/>
      <c r="H432" s="43"/>
      <c r="I432" s="43"/>
      <c r="J432" s="44"/>
    </row>
    <row r="433" customFormat="false" ht="12.8" hidden="false" customHeight="false" outlineLevel="0" collapsed="false">
      <c r="A433" s="64" t="s">
        <v>16</v>
      </c>
      <c r="B433" s="46" t="s">
        <v>17</v>
      </c>
      <c r="C433" s="47" t="s">
        <v>208</v>
      </c>
      <c r="D433" s="48" t="n">
        <v>25</v>
      </c>
      <c r="E433" s="49" t="s">
        <v>19</v>
      </c>
      <c r="F433" s="50"/>
      <c r="G433" s="50"/>
      <c r="H433" s="50"/>
      <c r="I433" s="50"/>
      <c r="J433" s="51"/>
    </row>
    <row r="434" customFormat="false" ht="12.8" hidden="false" customHeight="false" outlineLevel="0" collapsed="false">
      <c r="A434" s="64" t="s">
        <v>20</v>
      </c>
      <c r="B434" s="46" t="s">
        <v>17</v>
      </c>
      <c r="C434" s="47" t="s">
        <v>249</v>
      </c>
      <c r="D434" s="48" t="n">
        <v>45</v>
      </c>
      <c r="E434" s="49" t="s">
        <v>19</v>
      </c>
      <c r="F434" s="50"/>
      <c r="G434" s="50"/>
      <c r="H434" s="50"/>
      <c r="I434" s="50"/>
      <c r="J434" s="51"/>
    </row>
    <row r="435" customFormat="false" ht="22.35" hidden="false" customHeight="false" outlineLevel="0" collapsed="false">
      <c r="A435" s="64" t="s">
        <v>29</v>
      </c>
      <c r="B435" s="46" t="s">
        <v>17</v>
      </c>
      <c r="C435" s="47" t="s">
        <v>250</v>
      </c>
      <c r="D435" s="48" t="n">
        <v>45</v>
      </c>
      <c r="E435" s="49" t="s">
        <v>19</v>
      </c>
      <c r="F435" s="50"/>
      <c r="G435" s="50"/>
      <c r="H435" s="50"/>
      <c r="I435" s="50"/>
      <c r="J435" s="51"/>
    </row>
    <row r="436" customFormat="false" ht="12.8" hidden="false" customHeight="false" outlineLevel="0" collapsed="false">
      <c r="A436" s="64" t="s">
        <v>31</v>
      </c>
      <c r="B436" s="46" t="s">
        <v>17</v>
      </c>
      <c r="C436" s="47" t="s">
        <v>287</v>
      </c>
      <c r="D436" s="48" t="n">
        <v>30</v>
      </c>
      <c r="E436" s="49" t="s">
        <v>19</v>
      </c>
      <c r="F436" s="50"/>
      <c r="G436" s="50"/>
      <c r="H436" s="50"/>
      <c r="I436" s="50"/>
      <c r="J436" s="51"/>
    </row>
    <row r="437" customFormat="false" ht="40.5" hidden="false" customHeight="true" outlineLevel="0" collapsed="false">
      <c r="A437" s="64" t="s">
        <v>35</v>
      </c>
      <c r="B437" s="46" t="s">
        <v>17</v>
      </c>
      <c r="C437" s="47" t="s">
        <v>210</v>
      </c>
      <c r="D437" s="48" t="n">
        <v>80</v>
      </c>
      <c r="E437" s="49" t="s">
        <v>19</v>
      </c>
      <c r="F437" s="50"/>
      <c r="G437" s="50"/>
      <c r="H437" s="50"/>
      <c r="I437" s="50"/>
      <c r="J437" s="51"/>
    </row>
    <row r="438" customFormat="false" ht="52.5" hidden="false" customHeight="true" outlineLevel="0" collapsed="false">
      <c r="A438" s="64" t="s">
        <v>58</v>
      </c>
      <c r="B438" s="46" t="s">
        <v>17</v>
      </c>
      <c r="C438" s="47" t="s">
        <v>288</v>
      </c>
      <c r="D438" s="48" t="n">
        <v>50</v>
      </c>
      <c r="E438" s="49" t="s">
        <v>19</v>
      </c>
      <c r="F438" s="50"/>
      <c r="G438" s="50"/>
      <c r="H438" s="50"/>
      <c r="I438" s="50"/>
      <c r="J438" s="51"/>
    </row>
    <row r="439" customFormat="false" ht="32.8" hidden="false" customHeight="false" outlineLevel="0" collapsed="false">
      <c r="A439" s="64" t="s">
        <v>90</v>
      </c>
      <c r="B439" s="46" t="s">
        <v>17</v>
      </c>
      <c r="C439" s="47" t="s">
        <v>289</v>
      </c>
      <c r="D439" s="52" t="n">
        <v>290</v>
      </c>
      <c r="E439" s="49" t="s">
        <v>19</v>
      </c>
      <c r="F439" s="50"/>
      <c r="G439" s="50"/>
      <c r="H439" s="50"/>
      <c r="I439" s="50"/>
      <c r="J439" s="51"/>
    </row>
    <row r="440" customFormat="false" ht="12.8" hidden="false" customHeight="false" outlineLevel="0" collapsed="false">
      <c r="A440" s="78" t="s">
        <v>290</v>
      </c>
      <c r="B440" s="78"/>
      <c r="C440" s="78"/>
      <c r="D440" s="53"/>
      <c r="E440" s="54" t="s">
        <v>23</v>
      </c>
      <c r="F440" s="55"/>
      <c r="G440" s="55"/>
      <c r="H440" s="55"/>
      <c r="I440" s="55"/>
      <c r="J440" s="56"/>
    </row>
    <row r="441" customFormat="false" ht="12.8" hidden="false" customHeight="false" outlineLevel="0" collapsed="false">
      <c r="A441" s="40" t="s">
        <v>291</v>
      </c>
      <c r="B441" s="40"/>
      <c r="C441" s="40"/>
      <c r="D441" s="41"/>
      <c r="E441" s="42"/>
      <c r="F441" s="43"/>
      <c r="G441" s="43"/>
      <c r="H441" s="43"/>
      <c r="I441" s="43"/>
      <c r="J441" s="44"/>
    </row>
    <row r="442" customFormat="false" ht="12.8" hidden="false" customHeight="false" outlineLevel="0" collapsed="false">
      <c r="A442" s="64" t="s">
        <v>16</v>
      </c>
      <c r="B442" s="46" t="s">
        <v>17</v>
      </c>
      <c r="C442" s="47" t="s">
        <v>226</v>
      </c>
      <c r="D442" s="66" t="n">
        <v>6.9</v>
      </c>
      <c r="E442" s="49" t="s">
        <v>19</v>
      </c>
      <c r="F442" s="50"/>
      <c r="G442" s="50"/>
      <c r="H442" s="50"/>
      <c r="I442" s="50"/>
      <c r="J442" s="51"/>
    </row>
    <row r="443" customFormat="false" ht="36" hidden="false" customHeight="true" outlineLevel="0" collapsed="false">
      <c r="A443" s="64" t="s">
        <v>20</v>
      </c>
      <c r="B443" s="46" t="s">
        <v>17</v>
      </c>
      <c r="C443" s="47" t="s">
        <v>292</v>
      </c>
      <c r="D443" s="66" t="n">
        <v>6.9</v>
      </c>
      <c r="E443" s="49" t="s">
        <v>19</v>
      </c>
      <c r="F443" s="50"/>
      <c r="G443" s="50"/>
      <c r="H443" s="50"/>
      <c r="I443" s="50"/>
      <c r="J443" s="51"/>
    </row>
    <row r="444" customFormat="false" ht="53.7" hidden="false" customHeight="false" outlineLevel="0" collapsed="false">
      <c r="A444" s="64" t="s">
        <v>29</v>
      </c>
      <c r="B444" s="46" t="s">
        <v>17</v>
      </c>
      <c r="C444" s="47" t="s">
        <v>293</v>
      </c>
      <c r="D444" s="66" t="n">
        <v>6.9</v>
      </c>
      <c r="E444" s="49" t="s">
        <v>19</v>
      </c>
      <c r="F444" s="50"/>
      <c r="G444" s="50"/>
      <c r="H444" s="50"/>
      <c r="I444" s="50"/>
      <c r="J444" s="51"/>
    </row>
    <row r="445" customFormat="false" ht="32.8" hidden="false" customHeight="false" outlineLevel="0" collapsed="false">
      <c r="A445" s="64" t="s">
        <v>31</v>
      </c>
      <c r="B445" s="46" t="s">
        <v>17</v>
      </c>
      <c r="C445" s="47" t="s">
        <v>294</v>
      </c>
      <c r="D445" s="48" t="n">
        <v>13.5</v>
      </c>
      <c r="E445" s="49" t="s">
        <v>50</v>
      </c>
      <c r="F445" s="50"/>
      <c r="G445" s="50"/>
      <c r="H445" s="50"/>
      <c r="I445" s="50"/>
      <c r="J445" s="51"/>
    </row>
    <row r="446" customFormat="false" ht="12.8" hidden="false" customHeight="false" outlineLevel="0" collapsed="false">
      <c r="A446" s="64" t="s">
        <v>33</v>
      </c>
      <c r="B446" s="46" t="s">
        <v>17</v>
      </c>
      <c r="C446" s="47" t="s">
        <v>208</v>
      </c>
      <c r="D446" s="66" t="n">
        <v>6.9</v>
      </c>
      <c r="E446" s="49" t="s">
        <v>19</v>
      </c>
      <c r="F446" s="50"/>
      <c r="G446" s="50"/>
      <c r="H446" s="50"/>
      <c r="I446" s="50"/>
      <c r="J446" s="51"/>
    </row>
    <row r="447" customFormat="false" ht="43.25" hidden="false" customHeight="false" outlineLevel="0" collapsed="false">
      <c r="A447" s="64" t="s">
        <v>35</v>
      </c>
      <c r="B447" s="46" t="s">
        <v>17</v>
      </c>
      <c r="C447" s="47" t="s">
        <v>103</v>
      </c>
      <c r="D447" s="66" t="n">
        <v>6.9</v>
      </c>
      <c r="E447" s="49" t="s">
        <v>19</v>
      </c>
      <c r="F447" s="50"/>
      <c r="G447" s="50"/>
      <c r="H447" s="50"/>
      <c r="I447" s="50"/>
      <c r="J447" s="51"/>
    </row>
    <row r="448" customFormat="false" ht="43.25" hidden="false" customHeight="false" outlineLevel="0" collapsed="false">
      <c r="A448" s="64" t="s">
        <v>58</v>
      </c>
      <c r="B448" s="46" t="s">
        <v>17</v>
      </c>
      <c r="C448" s="47" t="s">
        <v>107</v>
      </c>
      <c r="D448" s="66" t="n">
        <v>6.9</v>
      </c>
      <c r="E448" s="49" t="s">
        <v>19</v>
      </c>
      <c r="F448" s="50"/>
      <c r="G448" s="50"/>
      <c r="H448" s="50"/>
      <c r="I448" s="50"/>
      <c r="J448" s="51"/>
    </row>
    <row r="449" customFormat="false" ht="32.8" hidden="false" customHeight="false" outlineLevel="0" collapsed="false">
      <c r="A449" s="64" t="s">
        <v>90</v>
      </c>
      <c r="B449" s="46" t="s">
        <v>17</v>
      </c>
      <c r="C449" s="47" t="s">
        <v>295</v>
      </c>
      <c r="D449" s="48" t="n">
        <v>45.84</v>
      </c>
      <c r="E449" s="49" t="s">
        <v>19</v>
      </c>
      <c r="F449" s="50"/>
      <c r="G449" s="50"/>
      <c r="H449" s="50"/>
      <c r="I449" s="50"/>
      <c r="J449" s="51"/>
    </row>
    <row r="450" customFormat="false" ht="43.25" hidden="false" customHeight="false" outlineLevel="0" collapsed="false">
      <c r="A450" s="64" t="s">
        <v>92</v>
      </c>
      <c r="B450" s="46" t="s">
        <v>17</v>
      </c>
      <c r="C450" s="47" t="s">
        <v>106</v>
      </c>
      <c r="D450" s="48" t="n">
        <v>45.84</v>
      </c>
      <c r="E450" s="49" t="s">
        <v>19</v>
      </c>
      <c r="F450" s="50"/>
      <c r="G450" s="50"/>
      <c r="H450" s="50"/>
      <c r="I450" s="50"/>
      <c r="J450" s="51"/>
    </row>
    <row r="451" customFormat="false" ht="85.05" hidden="false" customHeight="false" outlineLevel="0" collapsed="false">
      <c r="A451" s="64" t="s">
        <v>94</v>
      </c>
      <c r="B451" s="46" t="s">
        <v>17</v>
      </c>
      <c r="C451" s="47" t="s">
        <v>212</v>
      </c>
      <c r="D451" s="66" t="n">
        <v>1</v>
      </c>
      <c r="E451" s="49" t="s">
        <v>118</v>
      </c>
      <c r="F451" s="50"/>
      <c r="G451" s="50"/>
      <c r="H451" s="50"/>
      <c r="I451" s="50"/>
      <c r="J451" s="51"/>
    </row>
    <row r="452" customFormat="false" ht="43.25" hidden="false" customHeight="false" outlineLevel="0" collapsed="false">
      <c r="A452" s="64" t="s">
        <v>109</v>
      </c>
      <c r="B452" s="46" t="s">
        <v>17</v>
      </c>
      <c r="C452" s="47" t="s">
        <v>213</v>
      </c>
      <c r="D452" s="66" t="n">
        <v>3</v>
      </c>
      <c r="E452" s="49" t="s">
        <v>118</v>
      </c>
      <c r="F452" s="50"/>
      <c r="G452" s="50"/>
      <c r="H452" s="50"/>
      <c r="I452" s="50"/>
      <c r="J452" s="51"/>
    </row>
    <row r="453" customFormat="false" ht="12.8" hidden="false" customHeight="false" outlineLevel="0" collapsed="false">
      <c r="A453" s="78" t="s">
        <v>296</v>
      </c>
      <c r="B453" s="78"/>
      <c r="C453" s="78"/>
      <c r="D453" s="53"/>
      <c r="E453" s="54" t="s">
        <v>23</v>
      </c>
      <c r="F453" s="55"/>
      <c r="G453" s="55"/>
      <c r="H453" s="55"/>
      <c r="I453" s="55"/>
      <c r="J453" s="56"/>
    </row>
    <row r="454" customFormat="false" ht="12.8" hidden="false" customHeight="false" outlineLevel="0" collapsed="false">
      <c r="A454" s="40" t="s">
        <v>297</v>
      </c>
      <c r="B454" s="40"/>
      <c r="C454" s="40"/>
      <c r="D454" s="73"/>
      <c r="E454" s="74"/>
      <c r="F454" s="75"/>
      <c r="G454" s="75"/>
      <c r="H454" s="75"/>
      <c r="I454" s="75"/>
      <c r="J454" s="76"/>
    </row>
    <row r="455" customFormat="false" ht="85.05" hidden="false" customHeight="false" outlineLevel="0" collapsed="false">
      <c r="A455" s="64" t="s">
        <v>16</v>
      </c>
      <c r="B455" s="46" t="s">
        <v>17</v>
      </c>
      <c r="C455" s="47" t="s">
        <v>298</v>
      </c>
      <c r="D455" s="48" t="n">
        <v>50</v>
      </c>
      <c r="E455" s="49" t="s">
        <v>19</v>
      </c>
      <c r="F455" s="50"/>
      <c r="G455" s="50"/>
      <c r="H455" s="50"/>
      <c r="I455" s="50"/>
      <c r="J455" s="51"/>
    </row>
    <row r="456" customFormat="false" ht="64.15" hidden="false" customHeight="false" outlineLevel="0" collapsed="false">
      <c r="A456" s="64" t="s">
        <v>20</v>
      </c>
      <c r="B456" s="46" t="s">
        <v>17</v>
      </c>
      <c r="C456" s="47" t="s">
        <v>299</v>
      </c>
      <c r="D456" s="48" t="n">
        <v>52</v>
      </c>
      <c r="E456" s="49" t="s">
        <v>19</v>
      </c>
      <c r="F456" s="50"/>
      <c r="G456" s="50"/>
      <c r="H456" s="50"/>
      <c r="I456" s="50"/>
      <c r="J456" s="51"/>
    </row>
    <row r="457" customFormat="false" ht="43.25" hidden="false" customHeight="false" outlineLevel="0" collapsed="false">
      <c r="A457" s="64" t="s">
        <v>29</v>
      </c>
      <c r="B457" s="46" t="s">
        <v>17</v>
      </c>
      <c r="C457" s="47" t="s">
        <v>300</v>
      </c>
      <c r="D457" s="66" t="n">
        <v>70</v>
      </c>
      <c r="E457" s="49" t="s">
        <v>19</v>
      </c>
      <c r="F457" s="50"/>
      <c r="G457" s="50"/>
      <c r="H457" s="50"/>
      <c r="I457" s="50"/>
      <c r="J457" s="51"/>
    </row>
    <row r="458" customFormat="false" ht="12.8" hidden="false" customHeight="false" outlineLevel="0" collapsed="false">
      <c r="A458" s="78" t="s">
        <v>301</v>
      </c>
      <c r="B458" s="78"/>
      <c r="C458" s="78"/>
      <c r="D458" s="53"/>
      <c r="E458" s="54" t="s">
        <v>23</v>
      </c>
      <c r="F458" s="55"/>
      <c r="G458" s="55"/>
      <c r="H458" s="55"/>
      <c r="I458" s="55"/>
      <c r="J458" s="56"/>
    </row>
    <row r="459" customFormat="false" ht="12.8" hidden="false" customHeight="false" outlineLevel="0" collapsed="false">
      <c r="A459" s="40" t="s">
        <v>302</v>
      </c>
      <c r="B459" s="40"/>
      <c r="C459" s="40"/>
      <c r="D459" s="41"/>
      <c r="E459" s="69" t="s">
        <v>23</v>
      </c>
      <c r="F459" s="99"/>
      <c r="G459" s="100"/>
      <c r="H459" s="100"/>
      <c r="I459" s="100"/>
      <c r="J459" s="101"/>
      <c r="K459" s="5"/>
      <c r="L459" s="5"/>
    </row>
    <row r="460" customFormat="false" ht="12.8" hidden="false" customHeight="false" outlineLevel="0" collapsed="false">
      <c r="A460" s="40"/>
      <c r="B460" s="102"/>
      <c r="C460" s="103"/>
      <c r="D460" s="41"/>
      <c r="E460" s="69"/>
      <c r="F460" s="99"/>
      <c r="G460" s="100"/>
      <c r="H460" s="100"/>
      <c r="I460" s="100"/>
      <c r="J460" s="101"/>
      <c r="K460" s="5"/>
      <c r="L460" s="5"/>
    </row>
    <row r="461" customFormat="false" ht="12.8" hidden="false" customHeight="false" outlineLevel="0" collapsed="false">
      <c r="A461" s="104" t="s">
        <v>303</v>
      </c>
      <c r="B461" s="105"/>
      <c r="C461" s="106"/>
      <c r="D461" s="107"/>
      <c r="E461" s="108" t="s">
        <v>23</v>
      </c>
      <c r="F461" s="109"/>
      <c r="G461" s="110"/>
      <c r="H461" s="110"/>
      <c r="I461" s="110"/>
      <c r="J461" s="111"/>
      <c r="K461" s="5"/>
    </row>
  </sheetData>
  <mergeCells count="75">
    <mergeCell ref="A7:C7"/>
    <mergeCell ref="D7:J7"/>
    <mergeCell ref="A8:E8"/>
    <mergeCell ref="F8:J8"/>
    <mergeCell ref="F9:J9"/>
    <mergeCell ref="A12:C12"/>
    <mergeCell ref="A15:C15"/>
    <mergeCell ref="A17:C17"/>
    <mergeCell ref="A18:C18"/>
    <mergeCell ref="A26:C26"/>
    <mergeCell ref="A31:C31"/>
    <mergeCell ref="A38:C38"/>
    <mergeCell ref="A39:C39"/>
    <mergeCell ref="A47:C47"/>
    <mergeCell ref="A48:C48"/>
    <mergeCell ref="A54:C54"/>
    <mergeCell ref="A55:C55"/>
    <mergeCell ref="A63:C63"/>
    <mergeCell ref="A64:C64"/>
    <mergeCell ref="A67:C67"/>
    <mergeCell ref="A68:C68"/>
    <mergeCell ref="A71:C71"/>
    <mergeCell ref="A73:C73"/>
    <mergeCell ref="A84:C84"/>
    <mergeCell ref="A85:C85"/>
    <mergeCell ref="A97:C97"/>
    <mergeCell ref="A98:C98"/>
    <mergeCell ref="A121:C121"/>
    <mergeCell ref="A122:C122"/>
    <mergeCell ref="A143:C143"/>
    <mergeCell ref="A144:C144"/>
    <mergeCell ref="A149:C149"/>
    <mergeCell ref="A150:C150"/>
    <mergeCell ref="A155:C155"/>
    <mergeCell ref="A156:C156"/>
    <mergeCell ref="A164:C164"/>
    <mergeCell ref="A165:C165"/>
    <mergeCell ref="A166:C166"/>
    <mergeCell ref="A167:C167"/>
    <mergeCell ref="A187:C187"/>
    <mergeCell ref="A188:C188"/>
    <mergeCell ref="A208:C208"/>
    <mergeCell ref="A209:C209"/>
    <mergeCell ref="A228:C228"/>
    <mergeCell ref="A229:C229"/>
    <mergeCell ref="A249:C249"/>
    <mergeCell ref="A250:C250"/>
    <mergeCell ref="A262:C262"/>
    <mergeCell ref="A263:C263"/>
    <mergeCell ref="A282:C282"/>
    <mergeCell ref="A283:C283"/>
    <mergeCell ref="A294:C294"/>
    <mergeCell ref="A295:C295"/>
    <mergeCell ref="A306:C306"/>
    <mergeCell ref="A307:C307"/>
    <mergeCell ref="A335:C335"/>
    <mergeCell ref="A336:C336"/>
    <mergeCell ref="A362:C362"/>
    <mergeCell ref="A363:C363"/>
    <mergeCell ref="A371:C371"/>
    <mergeCell ref="A372:C372"/>
    <mergeCell ref="A384:C384"/>
    <mergeCell ref="A385:C385"/>
    <mergeCell ref="A402:C402"/>
    <mergeCell ref="A403:C403"/>
    <mergeCell ref="A421:C421"/>
    <mergeCell ref="A422:C422"/>
    <mergeCell ref="A431:C431"/>
    <mergeCell ref="A432:C432"/>
    <mergeCell ref="A440:C440"/>
    <mergeCell ref="A441:C441"/>
    <mergeCell ref="A453:C453"/>
    <mergeCell ref="A454:C454"/>
    <mergeCell ref="A458:C458"/>
    <mergeCell ref="A459:C459"/>
  </mergeCells>
  <printOptions headings="false" gridLines="false" gridLinesSet="true" horizontalCentered="false" verticalCentered="false"/>
  <pageMargins left="0.25" right="0.25" top="0.75" bottom="0.75"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D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38" activeCellId="1" sqref="F13:J461 K38"/>
    </sheetView>
  </sheetViews>
  <sheetFormatPr defaultColWidth="9.1484375" defaultRowHeight="12.75" zeroHeight="false" outlineLevelRow="0" outlineLevelCol="0"/>
  <cols>
    <col collapsed="false" customWidth="true" hidden="false" outlineLevel="0" max="1" min="1" style="112" width="35.14"/>
    <col collapsed="false" customWidth="true" hidden="false" outlineLevel="0" max="2" min="2" style="112" width="15.14"/>
    <col collapsed="false" customWidth="true" hidden="false" outlineLevel="0" max="3" min="3" style="112" width="10.57"/>
    <col collapsed="false" customWidth="true" hidden="false" outlineLevel="0" max="4" min="4" style="112" width="13"/>
    <col collapsed="false" customWidth="true" hidden="false" outlineLevel="0" max="5" min="5" style="112" width="10.29"/>
    <col collapsed="false" customWidth="true" hidden="false" outlineLevel="0" max="6" min="6" style="112" width="13.15"/>
    <col collapsed="false" customWidth="true" hidden="false" outlineLevel="0" max="7" min="7" style="112" width="10.29"/>
    <col collapsed="false" customWidth="true" hidden="false" outlineLevel="0" max="8" min="8" style="112" width="12.86"/>
    <col collapsed="false" customWidth="false" hidden="false" outlineLevel="0" max="9" min="9" style="112" width="9.14"/>
    <col collapsed="false" customWidth="true" hidden="false" outlineLevel="0" max="10" min="10" style="112" width="12.71"/>
    <col collapsed="false" customWidth="false" hidden="false" outlineLevel="0" max="11" min="11" style="112" width="9.14"/>
    <col collapsed="false" customWidth="true" hidden="false" outlineLevel="0" max="12" min="12" style="112" width="13.71"/>
    <col collapsed="false" customWidth="false" hidden="false" outlineLevel="0" max="16384" min="13" style="112" width="9.14"/>
  </cols>
  <sheetData>
    <row r="1" s="118" customFormat="true" ht="12.75" hidden="false" customHeight="false" outlineLevel="0" collapsed="false">
      <c r="A1" s="113"/>
      <c r="B1" s="114"/>
      <c r="C1" s="115"/>
      <c r="D1" s="114"/>
      <c r="E1" s="114"/>
      <c r="F1" s="114"/>
      <c r="G1" s="114"/>
      <c r="H1" s="116"/>
      <c r="I1" s="116"/>
      <c r="J1" s="116"/>
      <c r="K1" s="116"/>
      <c r="L1" s="116"/>
      <c r="M1" s="117"/>
    </row>
    <row r="2" s="118" customFormat="true" ht="12.75" hidden="false" customHeight="false" outlineLevel="0" collapsed="false">
      <c r="A2" s="119"/>
      <c r="B2" s="120"/>
      <c r="C2" s="121"/>
      <c r="D2" s="120"/>
      <c r="E2" s="120"/>
      <c r="F2" s="120"/>
      <c r="G2" s="120"/>
      <c r="H2" s="122"/>
      <c r="I2" s="122"/>
      <c r="J2" s="122"/>
      <c r="K2" s="122"/>
      <c r="L2" s="122"/>
      <c r="M2" s="123"/>
      <c r="N2" s="124"/>
      <c r="O2" s="124"/>
      <c r="P2" s="124"/>
      <c r="Q2" s="124"/>
      <c r="R2" s="124"/>
      <c r="S2" s="124"/>
      <c r="T2" s="124"/>
      <c r="U2" s="124"/>
      <c r="V2" s="124"/>
      <c r="W2" s="124"/>
      <c r="X2" s="124"/>
      <c r="Y2" s="124"/>
      <c r="Z2" s="124"/>
      <c r="AA2" s="124"/>
      <c r="AB2" s="124"/>
      <c r="AC2" s="124"/>
      <c r="AD2" s="124"/>
    </row>
    <row r="3" s="118" customFormat="true" ht="12.75" hidden="false" customHeight="false" outlineLevel="0" collapsed="false">
      <c r="A3" s="119"/>
      <c r="B3" s="125"/>
      <c r="C3" s="125"/>
      <c r="D3" s="125"/>
      <c r="E3" s="125"/>
      <c r="F3" s="125"/>
      <c r="G3" s="125"/>
      <c r="H3" s="122"/>
      <c r="I3" s="122"/>
      <c r="J3" s="122"/>
      <c r="K3" s="122"/>
      <c r="L3" s="122"/>
      <c r="M3" s="123"/>
      <c r="N3" s="124"/>
      <c r="O3" s="124"/>
      <c r="P3" s="124"/>
      <c r="Q3" s="124"/>
      <c r="R3" s="124"/>
      <c r="S3" s="124"/>
      <c r="T3" s="124"/>
      <c r="U3" s="124"/>
      <c r="V3" s="124"/>
      <c r="W3" s="124"/>
      <c r="X3" s="124"/>
      <c r="Y3" s="124"/>
      <c r="Z3" s="124"/>
      <c r="AA3" s="124"/>
      <c r="AB3" s="124"/>
      <c r="AC3" s="124"/>
      <c r="AD3" s="124"/>
    </row>
    <row r="4" s="118" customFormat="true" ht="12.75" hidden="false" customHeight="false" outlineLevel="0" collapsed="false">
      <c r="A4" s="119"/>
      <c r="B4" s="125"/>
      <c r="C4" s="125"/>
      <c r="D4" s="125"/>
      <c r="E4" s="125"/>
      <c r="F4" s="125"/>
      <c r="G4" s="125"/>
      <c r="H4" s="122"/>
      <c r="I4" s="122"/>
      <c r="J4" s="122"/>
      <c r="K4" s="122"/>
      <c r="L4" s="122"/>
      <c r="M4" s="123"/>
      <c r="N4" s="124"/>
      <c r="O4" s="124"/>
      <c r="P4" s="124"/>
      <c r="Q4" s="124"/>
      <c r="R4" s="124"/>
      <c r="S4" s="124"/>
      <c r="T4" s="124"/>
      <c r="U4" s="124"/>
      <c r="V4" s="124"/>
      <c r="W4" s="124"/>
      <c r="X4" s="124"/>
      <c r="Y4" s="124"/>
      <c r="Z4" s="124"/>
      <c r="AA4" s="124"/>
      <c r="AB4" s="124"/>
      <c r="AC4" s="124"/>
      <c r="AD4" s="124"/>
    </row>
    <row r="5" s="118" customFormat="true" ht="12.75" hidden="false" customHeight="false" outlineLevel="0" collapsed="false">
      <c r="A5" s="119"/>
      <c r="B5" s="120"/>
      <c r="C5" s="121"/>
      <c r="D5" s="120"/>
      <c r="E5" s="120"/>
      <c r="F5" s="120"/>
      <c r="G5" s="120"/>
      <c r="H5" s="122"/>
      <c r="I5" s="122"/>
      <c r="J5" s="122"/>
      <c r="K5" s="122"/>
      <c r="L5" s="122"/>
      <c r="M5" s="123"/>
      <c r="N5" s="124"/>
      <c r="O5" s="124"/>
      <c r="P5" s="124"/>
      <c r="Q5" s="124"/>
      <c r="R5" s="124"/>
      <c r="S5" s="124"/>
      <c r="T5" s="124"/>
      <c r="U5" s="124"/>
      <c r="V5" s="124"/>
      <c r="W5" s="124"/>
      <c r="X5" s="124"/>
      <c r="Y5" s="124"/>
      <c r="Z5" s="124"/>
      <c r="AA5" s="124"/>
      <c r="AB5" s="124"/>
      <c r="AC5" s="124"/>
      <c r="AD5" s="124"/>
    </row>
    <row r="6" s="118" customFormat="true" ht="12.75" hidden="false" customHeight="false" outlineLevel="0" collapsed="false">
      <c r="A6" s="119"/>
      <c r="B6" s="120"/>
      <c r="C6" s="121"/>
      <c r="D6" s="120"/>
      <c r="E6" s="120"/>
      <c r="F6" s="120"/>
      <c r="G6" s="120"/>
      <c r="H6" s="122"/>
      <c r="I6" s="122"/>
      <c r="J6" s="122"/>
      <c r="K6" s="122"/>
      <c r="L6" s="122"/>
      <c r="M6" s="123"/>
      <c r="N6" s="124"/>
      <c r="O6" s="124"/>
      <c r="P6" s="124"/>
      <c r="Q6" s="124"/>
      <c r="R6" s="124"/>
      <c r="S6" s="124"/>
      <c r="T6" s="124"/>
      <c r="U6" s="124"/>
      <c r="V6" s="124"/>
      <c r="W6" s="124"/>
      <c r="X6" s="124"/>
      <c r="Y6" s="124"/>
      <c r="Z6" s="124"/>
      <c r="AA6" s="124"/>
      <c r="AB6" s="124"/>
      <c r="AC6" s="124"/>
      <c r="AD6" s="124"/>
    </row>
    <row r="7" s="118" customFormat="true" ht="20.25" hidden="false" customHeight="true" outlineLevel="0" collapsed="false">
      <c r="A7" s="126" t="str">
        <f aca="false">ORCAMENTO_LICITACAO!A7</f>
        <v>PROJETO: E. M. F. DOUTOR RUY RAMOS</v>
      </c>
      <c r="B7" s="126"/>
      <c r="C7" s="126"/>
      <c r="D7" s="126"/>
      <c r="E7" s="126"/>
      <c r="F7" s="126"/>
      <c r="G7" s="126"/>
      <c r="H7" s="126"/>
      <c r="I7" s="126"/>
      <c r="J7" s="127"/>
      <c r="K7" s="127"/>
      <c r="L7" s="122"/>
      <c r="M7" s="123"/>
      <c r="N7" s="124"/>
      <c r="O7" s="124"/>
      <c r="P7" s="124"/>
      <c r="Q7" s="124"/>
      <c r="R7" s="124"/>
      <c r="S7" s="124"/>
      <c r="T7" s="124"/>
      <c r="U7" s="124"/>
      <c r="V7" s="124"/>
      <c r="W7" s="124"/>
      <c r="X7" s="124"/>
      <c r="Y7" s="124"/>
      <c r="Z7" s="124"/>
      <c r="AA7" s="124"/>
      <c r="AB7" s="124"/>
      <c r="AC7" s="124"/>
      <c r="AD7" s="124"/>
    </row>
    <row r="8" s="118" customFormat="true" ht="36" hidden="false" customHeight="true" outlineLevel="0" collapsed="false">
      <c r="A8" s="126" t="str">
        <f aca="false">ORCAMENTO_LICITACAO!A8</f>
        <v>OBRA: CONSTRUÇÃO E DEMOLIÇÃO DE REFEITÓRIO (contemplando estruturas de concreto armado, fundações profundas, alvenarias, rede elétrica, hidrossanitário entre outros serviços), REFORMA DE SALAS DE AULA (contemplado, pintura, troca de pisos, demolições entre outros serviços)</v>
      </c>
      <c r="B8" s="126"/>
      <c r="C8" s="126"/>
      <c r="D8" s="126"/>
      <c r="E8" s="126"/>
      <c r="F8" s="126"/>
      <c r="G8" s="126"/>
      <c r="H8" s="126"/>
      <c r="I8" s="128"/>
      <c r="J8" s="128"/>
      <c r="K8" s="128"/>
      <c r="L8" s="122"/>
      <c r="M8" s="123"/>
      <c r="N8" s="124"/>
      <c r="O8" s="124"/>
      <c r="P8" s="124"/>
      <c r="Q8" s="124"/>
      <c r="R8" s="124"/>
      <c r="S8" s="124"/>
      <c r="T8" s="124"/>
      <c r="U8" s="124"/>
      <c r="V8" s="124"/>
      <c r="W8" s="124"/>
      <c r="X8" s="124"/>
      <c r="Y8" s="124"/>
      <c r="Z8" s="124"/>
      <c r="AA8" s="124"/>
      <c r="AB8" s="124"/>
      <c r="AC8" s="124"/>
      <c r="AD8" s="124"/>
    </row>
    <row r="9" s="118" customFormat="true" ht="19.5" hidden="false" customHeight="true" outlineLevel="0" collapsed="false">
      <c r="A9" s="129" t="str">
        <f aca="false">ORCAMENTO_LICITACAO!D7</f>
        <v>LOCALIZAÇÃO: RUA GUILHERME HASS, Nr 226, BAIRRO SÃO JOSÉ – IJUI-RS.</v>
      </c>
      <c r="B9" s="129"/>
      <c r="C9" s="129"/>
      <c r="D9" s="129"/>
      <c r="E9" s="120"/>
      <c r="F9" s="120"/>
      <c r="G9" s="120"/>
      <c r="H9" s="128"/>
      <c r="I9" s="128"/>
      <c r="J9" s="128"/>
      <c r="K9" s="128"/>
      <c r="L9" s="122"/>
      <c r="M9" s="123"/>
      <c r="N9" s="124"/>
      <c r="O9" s="124"/>
      <c r="P9" s="124"/>
      <c r="Q9" s="124"/>
      <c r="R9" s="124"/>
      <c r="S9" s="124"/>
      <c r="T9" s="124"/>
      <c r="U9" s="124"/>
      <c r="V9" s="124"/>
      <c r="W9" s="124"/>
      <c r="X9" s="124"/>
      <c r="Y9" s="124"/>
      <c r="Z9" s="124"/>
      <c r="AA9" s="124"/>
      <c r="AB9" s="124"/>
      <c r="AC9" s="124"/>
      <c r="AD9" s="124"/>
    </row>
    <row r="10" s="118" customFormat="true" ht="12.75" hidden="false" customHeight="false" outlineLevel="0" collapsed="false">
      <c r="A10" s="130"/>
      <c r="B10" s="120"/>
      <c r="C10" s="121"/>
      <c r="D10" s="120"/>
      <c r="E10" s="120"/>
      <c r="F10" s="120"/>
      <c r="G10" s="120"/>
      <c r="H10" s="128"/>
      <c r="I10" s="128"/>
      <c r="J10" s="128"/>
      <c r="K10" s="128"/>
      <c r="L10" s="122"/>
      <c r="M10" s="123"/>
      <c r="N10" s="124"/>
      <c r="O10" s="124"/>
      <c r="P10" s="124"/>
      <c r="Q10" s="124"/>
      <c r="R10" s="124"/>
      <c r="S10" s="124"/>
      <c r="T10" s="124"/>
      <c r="U10" s="124"/>
      <c r="V10" s="124"/>
      <c r="W10" s="124"/>
      <c r="X10" s="124"/>
      <c r="Y10" s="124"/>
      <c r="Z10" s="124"/>
      <c r="AA10" s="124"/>
      <c r="AB10" s="124"/>
      <c r="AC10" s="124"/>
      <c r="AD10" s="124"/>
    </row>
    <row r="11" s="118" customFormat="true" ht="12.75" hidden="false" customHeight="false" outlineLevel="0" collapsed="false">
      <c r="A11" s="131" t="s">
        <v>304</v>
      </c>
      <c r="B11" s="132" t="s">
        <v>305</v>
      </c>
      <c r="C11" s="132" t="s">
        <v>306</v>
      </c>
      <c r="D11" s="132" t="s">
        <v>307</v>
      </c>
      <c r="E11" s="133" t="s">
        <v>308</v>
      </c>
      <c r="F11" s="132" t="s">
        <v>307</v>
      </c>
      <c r="G11" s="133" t="s">
        <v>309</v>
      </c>
      <c r="H11" s="132" t="s">
        <v>307</v>
      </c>
      <c r="I11" s="133" t="s">
        <v>310</v>
      </c>
      <c r="J11" s="132" t="s">
        <v>307</v>
      </c>
      <c r="K11" s="134" t="s">
        <v>311</v>
      </c>
      <c r="L11" s="132" t="s">
        <v>307</v>
      </c>
      <c r="M11" s="134" t="s">
        <v>312</v>
      </c>
      <c r="N11" s="124"/>
      <c r="O11" s="124"/>
      <c r="P11" s="124"/>
      <c r="Q11" s="124"/>
      <c r="R11" s="124"/>
      <c r="S11" s="124"/>
      <c r="T11" s="124"/>
      <c r="U11" s="124"/>
      <c r="V11" s="124"/>
      <c r="W11" s="124"/>
      <c r="X11" s="124"/>
      <c r="Y11" s="124"/>
      <c r="Z11" s="124"/>
      <c r="AA11" s="124"/>
      <c r="AB11" s="124"/>
      <c r="AC11" s="124"/>
      <c r="AD11" s="124"/>
    </row>
    <row r="12" s="118" customFormat="true" ht="12.75" hidden="false" customHeight="false" outlineLevel="0" collapsed="false">
      <c r="A12" s="131"/>
      <c r="B12" s="132" t="s">
        <v>313</v>
      </c>
      <c r="C12" s="132" t="s">
        <v>314</v>
      </c>
      <c r="D12" s="132" t="s">
        <v>314</v>
      </c>
      <c r="E12" s="135" t="s">
        <v>315</v>
      </c>
      <c r="F12" s="135" t="s">
        <v>316</v>
      </c>
      <c r="G12" s="135" t="s">
        <v>315</v>
      </c>
      <c r="H12" s="135" t="s">
        <v>316</v>
      </c>
      <c r="I12" s="135" t="s">
        <v>315</v>
      </c>
      <c r="J12" s="135" t="s">
        <v>316</v>
      </c>
      <c r="K12" s="136" t="s">
        <v>315</v>
      </c>
      <c r="L12" s="135" t="s">
        <v>316</v>
      </c>
      <c r="M12" s="136" t="s">
        <v>315</v>
      </c>
      <c r="N12" s="124"/>
      <c r="O12" s="124"/>
      <c r="P12" s="124"/>
      <c r="Q12" s="124"/>
      <c r="R12" s="124"/>
      <c r="S12" s="124"/>
      <c r="T12" s="124"/>
      <c r="U12" s="124"/>
      <c r="V12" s="124"/>
      <c r="W12" s="124"/>
      <c r="X12" s="124"/>
      <c r="Y12" s="124"/>
      <c r="Z12" s="124"/>
      <c r="AA12" s="124"/>
      <c r="AB12" s="124"/>
      <c r="AC12" s="124"/>
      <c r="AD12" s="124"/>
    </row>
    <row r="13" s="118" customFormat="true" ht="12.75" hidden="false" customHeight="false" outlineLevel="0" collapsed="false">
      <c r="A13" s="137" t="str">
        <f aca="false">ORCAMENTO_LICITACAO!A12</f>
        <v> 1. SERVIÇOS INICIAIS</v>
      </c>
      <c r="B13" s="138" t="n">
        <f aca="false">ORCAMENTO_LICITACAO!J15</f>
        <v>0</v>
      </c>
      <c r="C13" s="139" t="e">
        <f aca="false">B13/$B$16</f>
        <v>#DIV/0!</v>
      </c>
      <c r="D13" s="140" t="n">
        <f aca="false">E13*B13</f>
        <v>0</v>
      </c>
      <c r="E13" s="139" t="n">
        <v>1</v>
      </c>
      <c r="F13" s="141" t="n">
        <f aca="false">B13*G13</f>
        <v>0</v>
      </c>
      <c r="G13" s="139"/>
      <c r="H13" s="141" t="n">
        <f aca="false">B13*I13</f>
        <v>0</v>
      </c>
      <c r="I13" s="139"/>
      <c r="J13" s="141" t="n">
        <f aca="false">B13*K13</f>
        <v>0</v>
      </c>
      <c r="K13" s="142"/>
      <c r="L13" s="141" t="n">
        <f aca="false">B13*M13</f>
        <v>0</v>
      </c>
      <c r="M13" s="142"/>
      <c r="N13" s="143"/>
      <c r="O13" s="124"/>
      <c r="P13" s="124"/>
      <c r="Q13" s="124"/>
      <c r="R13" s="124"/>
      <c r="S13" s="124"/>
      <c r="T13" s="124"/>
      <c r="U13" s="124"/>
      <c r="V13" s="124"/>
      <c r="W13" s="124"/>
      <c r="X13" s="124"/>
      <c r="Y13" s="124"/>
      <c r="Z13" s="124"/>
      <c r="AA13" s="124"/>
      <c r="AB13" s="124"/>
      <c r="AC13" s="124"/>
      <c r="AD13" s="124"/>
    </row>
    <row r="14" s="118" customFormat="true" ht="12.75" hidden="false" customHeight="false" outlineLevel="0" collapsed="false">
      <c r="A14" s="137" t="str">
        <f aca="false">ORCAMENTO_LICITACAO!A17</f>
        <v> 2. PRÉDIO REFEITÓRIO</v>
      </c>
      <c r="B14" s="138" t="n">
        <f aca="false">ORCAMENTO_LICITACAO!J165</f>
        <v>0</v>
      </c>
      <c r="C14" s="139" t="e">
        <f aca="false">B14/$B$16</f>
        <v>#DIV/0!</v>
      </c>
      <c r="D14" s="140" t="n">
        <f aca="false">E14*B14</f>
        <v>0</v>
      </c>
      <c r="E14" s="139" t="n">
        <v>0.25</v>
      </c>
      <c r="F14" s="141" t="n">
        <f aca="false">B14*G14</f>
        <v>0</v>
      </c>
      <c r="G14" s="139" t="n">
        <v>0.25</v>
      </c>
      <c r="H14" s="141" t="n">
        <f aca="false">B14*I14</f>
        <v>0</v>
      </c>
      <c r="I14" s="139" t="n">
        <v>0.5</v>
      </c>
      <c r="J14" s="141" t="n">
        <f aca="false">B14*K14</f>
        <v>0</v>
      </c>
      <c r="K14" s="142"/>
      <c r="L14" s="141" t="n">
        <f aca="false">B14*M14</f>
        <v>0</v>
      </c>
      <c r="M14" s="142"/>
      <c r="N14" s="143"/>
      <c r="O14" s="124"/>
      <c r="P14" s="124"/>
      <c r="Q14" s="124"/>
      <c r="R14" s="124"/>
      <c r="S14" s="124"/>
      <c r="T14" s="124"/>
      <c r="U14" s="124"/>
      <c r="V14" s="124"/>
      <c r="W14" s="124"/>
      <c r="X14" s="124"/>
      <c r="Y14" s="124"/>
      <c r="Z14" s="124"/>
      <c r="AA14" s="124"/>
      <c r="AB14" s="124"/>
      <c r="AC14" s="124"/>
      <c r="AD14" s="124"/>
    </row>
    <row r="15" s="118" customFormat="true" ht="12.75" hidden="false" customHeight="false" outlineLevel="0" collapsed="false">
      <c r="A15" s="137" t="str">
        <f aca="false">ORCAMENTO_LICITACAO!A166</f>
        <v> 3. PRÉDIO PRINCIPAL</v>
      </c>
      <c r="B15" s="138" t="n">
        <f aca="false">ORCAMENTO_LICITACAO!J459</f>
        <v>0</v>
      </c>
      <c r="C15" s="139" t="e">
        <f aca="false">B15/$B$16</f>
        <v>#DIV/0!</v>
      </c>
      <c r="D15" s="140" t="n">
        <f aca="false">E15*B15</f>
        <v>0</v>
      </c>
      <c r="E15" s="139" t="n">
        <v>0</v>
      </c>
      <c r="F15" s="141" t="n">
        <f aca="false">B15*G15</f>
        <v>0</v>
      </c>
      <c r="G15" s="139" t="n">
        <v>0</v>
      </c>
      <c r="H15" s="141" t="n">
        <f aca="false">B15*I15</f>
        <v>0</v>
      </c>
      <c r="I15" s="139" t="n">
        <v>0.25</v>
      </c>
      <c r="J15" s="141" t="n">
        <f aca="false">B15*K15</f>
        <v>0</v>
      </c>
      <c r="K15" s="142" t="n">
        <v>0.25</v>
      </c>
      <c r="L15" s="141" t="n">
        <f aca="false">B15*M15</f>
        <v>0</v>
      </c>
      <c r="M15" s="142" t="n">
        <v>0.5</v>
      </c>
      <c r="N15" s="143"/>
      <c r="O15" s="124"/>
      <c r="P15" s="124"/>
      <c r="Q15" s="124"/>
      <c r="R15" s="124"/>
      <c r="S15" s="124"/>
      <c r="T15" s="124"/>
      <c r="U15" s="124"/>
      <c r="V15" s="124"/>
      <c r="W15" s="124"/>
      <c r="X15" s="124"/>
      <c r="Y15" s="124"/>
      <c r="Z15" s="124"/>
      <c r="AA15" s="124"/>
      <c r="AB15" s="124"/>
      <c r="AC15" s="124"/>
      <c r="AD15" s="124"/>
    </row>
    <row r="16" s="118" customFormat="true" ht="12.75" hidden="false" customHeight="false" outlineLevel="0" collapsed="false">
      <c r="A16" s="144" t="s">
        <v>317</v>
      </c>
      <c r="B16" s="145" t="n">
        <f aca="false">SUM(B13:B15)</f>
        <v>0</v>
      </c>
      <c r="C16" s="146" t="e">
        <f aca="false">SUM(C13:C15)</f>
        <v>#DIV/0!</v>
      </c>
      <c r="D16" s="147" t="n">
        <f aca="false">SUM(D13:D15)</f>
        <v>0</v>
      </c>
      <c r="E16" s="148" t="e">
        <f aca="false">D16/B16</f>
        <v>#DIV/0!</v>
      </c>
      <c r="F16" s="149" t="n">
        <f aca="false">SUM(F13:F15)</f>
        <v>0</v>
      </c>
      <c r="G16" s="148" t="e">
        <f aca="false">F16/B16</f>
        <v>#DIV/0!</v>
      </c>
      <c r="H16" s="149" t="n">
        <f aca="false">SUM(H13:H15)</f>
        <v>0</v>
      </c>
      <c r="I16" s="148" t="e">
        <f aca="false">H16/B16</f>
        <v>#DIV/0!</v>
      </c>
      <c r="J16" s="150" t="n">
        <f aca="false">SUM(J13:J15)</f>
        <v>0</v>
      </c>
      <c r="K16" s="148" t="e">
        <f aca="false">J16/B16</f>
        <v>#DIV/0!</v>
      </c>
      <c r="L16" s="149" t="n">
        <f aca="false">SUM(L13:L15)-0.01</f>
        <v>-0.01</v>
      </c>
      <c r="M16" s="151" t="e">
        <f aca="false">L16/B16</f>
        <v>#DIV/0!</v>
      </c>
      <c r="N16" s="143"/>
      <c r="O16" s="124"/>
      <c r="P16" s="124"/>
      <c r="Q16" s="124"/>
      <c r="R16" s="124"/>
      <c r="S16" s="124"/>
      <c r="T16" s="124"/>
      <c r="U16" s="124"/>
      <c r="V16" s="124"/>
      <c r="W16" s="124"/>
      <c r="X16" s="124"/>
      <c r="Y16" s="124"/>
      <c r="Z16" s="124"/>
      <c r="AA16" s="124"/>
      <c r="AB16" s="124"/>
      <c r="AC16" s="124"/>
      <c r="AD16" s="124"/>
    </row>
    <row r="17" s="118" customFormat="true" ht="12.75" hidden="false" customHeight="false" outlineLevel="0" collapsed="false">
      <c r="A17" s="152"/>
      <c r="B17" s="153"/>
      <c r="C17" s="154"/>
      <c r="D17" s="155"/>
      <c r="E17" s="156"/>
      <c r="F17" s="155"/>
      <c r="G17" s="157"/>
      <c r="H17" s="122"/>
      <c r="I17" s="122"/>
      <c r="J17" s="122"/>
      <c r="K17" s="122"/>
      <c r="L17" s="122"/>
      <c r="M17" s="123"/>
      <c r="N17" s="124"/>
      <c r="O17" s="124"/>
      <c r="P17" s="124"/>
      <c r="Q17" s="124"/>
      <c r="R17" s="124"/>
      <c r="S17" s="124"/>
      <c r="T17" s="124"/>
      <c r="U17" s="124"/>
      <c r="V17" s="124"/>
      <c r="W17" s="124"/>
      <c r="X17" s="124"/>
      <c r="Y17" s="124"/>
      <c r="Z17" s="124"/>
      <c r="AA17" s="124"/>
      <c r="AB17" s="124"/>
      <c r="AC17" s="124"/>
      <c r="AD17" s="124"/>
    </row>
    <row r="18" s="118" customFormat="true" ht="12.75" hidden="false" customHeight="false" outlineLevel="0" collapsed="false">
      <c r="A18" s="152"/>
      <c r="B18" s="153"/>
      <c r="C18" s="156"/>
      <c r="D18" s="153"/>
      <c r="E18" s="158"/>
      <c r="F18" s="153"/>
      <c r="G18" s="120"/>
      <c r="H18" s="122"/>
      <c r="I18" s="122"/>
      <c r="J18" s="122"/>
      <c r="K18" s="122"/>
      <c r="L18" s="122"/>
      <c r="M18" s="123"/>
      <c r="N18" s="124"/>
      <c r="O18" s="124"/>
      <c r="P18" s="124"/>
      <c r="Q18" s="124"/>
      <c r="R18" s="124"/>
      <c r="S18" s="124"/>
      <c r="T18" s="124"/>
      <c r="U18" s="124"/>
      <c r="V18" s="124"/>
      <c r="W18" s="124"/>
      <c r="X18" s="124"/>
      <c r="Y18" s="124"/>
      <c r="Z18" s="124"/>
      <c r="AA18" s="124"/>
      <c r="AB18" s="124"/>
      <c r="AC18" s="124"/>
      <c r="AD18" s="124"/>
    </row>
    <row r="19" s="118" customFormat="true" ht="12.75" hidden="false" customHeight="false" outlineLevel="0" collapsed="false">
      <c r="A19" s="152"/>
      <c r="B19" s="153"/>
      <c r="C19" s="156"/>
      <c r="D19" s="153"/>
      <c r="E19" s="153"/>
      <c r="F19" s="153"/>
      <c r="G19" s="120"/>
      <c r="H19" s="122"/>
      <c r="I19" s="122"/>
      <c r="J19" s="122"/>
      <c r="K19" s="122"/>
      <c r="L19" s="122"/>
      <c r="M19" s="123"/>
      <c r="N19" s="124"/>
      <c r="O19" s="124"/>
      <c r="P19" s="124"/>
      <c r="Q19" s="124"/>
      <c r="R19" s="124"/>
      <c r="S19" s="124"/>
      <c r="T19" s="124"/>
      <c r="U19" s="124"/>
      <c r="V19" s="124"/>
      <c r="W19" s="124"/>
      <c r="X19" s="124"/>
      <c r="Y19" s="124"/>
      <c r="Z19" s="124"/>
      <c r="AA19" s="124"/>
      <c r="AB19" s="124"/>
      <c r="AC19" s="124"/>
      <c r="AD19" s="124"/>
    </row>
    <row r="20" s="118" customFormat="true" ht="12.75" hidden="false" customHeight="false" outlineLevel="0" collapsed="false">
      <c r="A20" s="152"/>
      <c r="B20" s="153"/>
      <c r="C20" s="156"/>
      <c r="D20" s="153"/>
      <c r="E20" s="153"/>
      <c r="F20" s="153"/>
      <c r="G20" s="120"/>
      <c r="H20" s="122"/>
      <c r="I20" s="122"/>
      <c r="J20" s="122"/>
      <c r="K20" s="122"/>
      <c r="L20" s="122"/>
      <c r="M20" s="123"/>
      <c r="N20" s="124"/>
      <c r="O20" s="124"/>
      <c r="P20" s="124"/>
      <c r="Q20" s="124"/>
      <c r="R20" s="124"/>
      <c r="S20" s="124"/>
      <c r="T20" s="124"/>
      <c r="U20" s="124"/>
      <c r="V20" s="124"/>
      <c r="W20" s="124"/>
      <c r="X20" s="124"/>
      <c r="Y20" s="124"/>
      <c r="Z20" s="124"/>
      <c r="AA20" s="124"/>
      <c r="AB20" s="124"/>
      <c r="AC20" s="124"/>
      <c r="AD20" s="124"/>
    </row>
    <row r="21" s="118" customFormat="true" ht="12.75" hidden="false" customHeight="false" outlineLevel="0" collapsed="false">
      <c r="A21" s="152"/>
      <c r="B21" s="153"/>
      <c r="C21" s="156"/>
      <c r="D21" s="153"/>
      <c r="E21" s="153"/>
      <c r="F21" s="153"/>
      <c r="G21" s="120"/>
      <c r="H21" s="122"/>
      <c r="I21" s="122"/>
      <c r="J21" s="122"/>
      <c r="K21" s="122"/>
      <c r="L21" s="122"/>
      <c r="M21" s="123"/>
      <c r="N21" s="124"/>
      <c r="O21" s="124"/>
      <c r="P21" s="124"/>
      <c r="Q21" s="124"/>
      <c r="R21" s="124"/>
      <c r="S21" s="124"/>
      <c r="T21" s="124"/>
      <c r="U21" s="124"/>
      <c r="V21" s="124"/>
      <c r="W21" s="124"/>
      <c r="X21" s="124"/>
      <c r="Y21" s="124"/>
      <c r="Z21" s="124"/>
      <c r="AA21" s="124"/>
      <c r="AB21" s="124"/>
      <c r="AC21" s="124"/>
      <c r="AD21" s="124"/>
    </row>
    <row r="22" s="118" customFormat="true" ht="12.75" hidden="false" customHeight="false" outlineLevel="0" collapsed="false">
      <c r="A22" s="159" t="s">
        <v>318</v>
      </c>
      <c r="B22" s="153"/>
      <c r="C22" s="156"/>
      <c r="D22" s="153"/>
      <c r="E22" s="153"/>
      <c r="F22" s="153"/>
      <c r="G22" s="120"/>
      <c r="H22" s="122"/>
      <c r="I22" s="122"/>
      <c r="J22" s="122"/>
      <c r="K22" s="122"/>
      <c r="L22" s="122"/>
      <c r="M22" s="123"/>
      <c r="N22" s="124"/>
      <c r="O22" s="124"/>
      <c r="P22" s="124"/>
      <c r="Q22" s="124"/>
      <c r="R22" s="124"/>
      <c r="S22" s="124"/>
      <c r="T22" s="124"/>
      <c r="U22" s="124"/>
      <c r="V22" s="124"/>
      <c r="W22" s="124"/>
      <c r="X22" s="124"/>
      <c r="Y22" s="124"/>
      <c r="Z22" s="124"/>
      <c r="AA22" s="124"/>
      <c r="AB22" s="124"/>
      <c r="AC22" s="124"/>
      <c r="AD22" s="124"/>
    </row>
    <row r="23" s="118" customFormat="true" ht="12.75" hidden="false" customHeight="false" outlineLevel="0" collapsed="false">
      <c r="A23" s="159" t="s">
        <v>319</v>
      </c>
      <c r="B23" s="153"/>
      <c r="C23" s="153"/>
      <c r="D23" s="153"/>
      <c r="E23" s="153"/>
      <c r="F23" s="153"/>
      <c r="G23" s="120"/>
      <c r="H23" s="122"/>
      <c r="I23" s="122"/>
      <c r="J23" s="122"/>
      <c r="K23" s="122"/>
      <c r="L23" s="122"/>
      <c r="M23" s="123"/>
      <c r="N23" s="124"/>
      <c r="O23" s="124"/>
      <c r="P23" s="124"/>
      <c r="Q23" s="124"/>
      <c r="R23" s="124"/>
      <c r="S23" s="124"/>
      <c r="T23" s="124"/>
      <c r="U23" s="124"/>
      <c r="V23" s="124"/>
      <c r="W23" s="124"/>
      <c r="X23" s="124"/>
      <c r="Y23" s="124"/>
      <c r="Z23" s="124"/>
      <c r="AA23" s="124"/>
      <c r="AB23" s="124"/>
      <c r="AC23" s="124"/>
      <c r="AD23" s="124"/>
    </row>
    <row r="24" s="118" customFormat="true" ht="13.5" hidden="false" customHeight="false" outlineLevel="0" collapsed="false">
      <c r="A24" s="160" t="s">
        <v>320</v>
      </c>
      <c r="B24" s="161"/>
      <c r="C24" s="162"/>
      <c r="D24" s="161"/>
      <c r="E24" s="161"/>
      <c r="F24" s="161"/>
      <c r="G24" s="163"/>
      <c r="H24" s="164"/>
      <c r="I24" s="164"/>
      <c r="J24" s="164"/>
      <c r="K24" s="164"/>
      <c r="L24" s="164"/>
      <c r="M24" s="165"/>
      <c r="N24" s="124"/>
      <c r="O24" s="124"/>
      <c r="P24" s="124"/>
      <c r="Q24" s="124"/>
      <c r="R24" s="124"/>
      <c r="S24" s="124"/>
      <c r="T24" s="124"/>
      <c r="U24" s="124"/>
      <c r="V24" s="124"/>
      <c r="W24" s="124"/>
      <c r="X24" s="124"/>
      <c r="Y24" s="124"/>
      <c r="Z24" s="124"/>
      <c r="AA24" s="124"/>
      <c r="AB24" s="124"/>
      <c r="AC24" s="124"/>
      <c r="AD24" s="124"/>
    </row>
    <row r="25" s="118" customFormat="true" ht="12.75" hidden="false" customHeight="false" outlineLevel="0" collapsed="false">
      <c r="A25" s="166"/>
      <c r="B25" s="167"/>
      <c r="C25" s="168"/>
      <c r="D25" s="167"/>
      <c r="E25" s="167"/>
      <c r="F25" s="167"/>
      <c r="G25" s="167"/>
      <c r="H25" s="124"/>
      <c r="I25" s="124"/>
      <c r="J25" s="124"/>
      <c r="K25" s="124"/>
      <c r="L25" s="124"/>
      <c r="M25" s="124"/>
      <c r="N25" s="124"/>
      <c r="O25" s="124"/>
      <c r="P25" s="124"/>
      <c r="Q25" s="124"/>
      <c r="R25" s="124"/>
      <c r="S25" s="124"/>
      <c r="T25" s="124"/>
      <c r="U25" s="124"/>
      <c r="V25" s="124"/>
      <c r="W25" s="124"/>
      <c r="X25" s="124"/>
      <c r="Y25" s="124"/>
      <c r="Z25" s="124"/>
      <c r="AA25" s="124"/>
      <c r="AB25" s="124"/>
      <c r="AC25" s="124"/>
    </row>
    <row r="26" s="170" customFormat="true" ht="12.75" hidden="false" customHeight="false" outlineLevel="0" collapsed="false">
      <c r="A26" s="169"/>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row>
    <row r="27" customFormat="false" ht="12.75" hidden="false" customHeight="false" outlineLevel="0" collapsed="false">
      <c r="A27" s="171"/>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row>
    <row r="28" customFormat="false" ht="12.75" hidden="false" customHeight="false" outlineLevel="0" collapsed="false">
      <c r="A28" s="17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row>
    <row r="29" customFormat="false" ht="12.75" hidden="false" customHeight="false" outlineLevel="0" collapsed="false">
      <c r="A29" s="171"/>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row>
    <row r="30" customFormat="false" ht="12.75" hidden="false" customHeight="false" outlineLevel="0" collapsed="false">
      <c r="A30" s="17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row>
    <row r="31" customFormat="false" ht="12.75" hidden="false" customHeight="false" outlineLevel="0" collapsed="false">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row>
    <row r="32" customFormat="false" ht="12.75" hidden="false" customHeight="false" outlineLevel="0" collapsed="false">
      <c r="A32" s="171"/>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row>
    <row r="33" customFormat="false" ht="12.75" hidden="false" customHeight="false" outlineLevel="0" collapsed="false">
      <c r="A33" s="171"/>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row>
    <row r="34" customFormat="false" ht="12.75" hidden="false" customHeight="false" outlineLevel="0" collapsed="false">
      <c r="A34" s="171"/>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row>
    <row r="35" customFormat="false" ht="12.75" hidden="false" customHeight="false" outlineLevel="0" collapsed="false">
      <c r="A35" s="171"/>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row>
    <row r="36" customFormat="false" ht="12.75" hidden="false" customHeight="false" outlineLevel="0" collapsed="false">
      <c r="A36" s="171"/>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row>
    <row r="37" customFormat="false" ht="12.75" hidden="false" customHeight="false" outlineLevel="0" collapsed="false">
      <c r="A37" s="171"/>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row>
    <row r="38" customFormat="false" ht="12.75" hidden="false" customHeight="false" outlineLevel="0" collapsed="false">
      <c r="A38" s="171"/>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row>
    <row r="39" customFormat="false" ht="12.75" hidden="false" customHeight="false" outlineLevel="0" collapsed="false">
      <c r="A39" s="17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row>
    <row r="40" customFormat="false" ht="12.75" hidden="false" customHeight="false" outlineLevel="0" collapsed="false">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row>
    <row r="41" customFormat="false" ht="12.75" hidden="false" customHeight="false" outlineLevel="0" collapsed="false">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row>
    <row r="42" customFormat="false" ht="12.75" hidden="false" customHeight="false" outlineLevel="0" collapsed="false">
      <c r="A42" s="17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row>
    <row r="43" customFormat="false" ht="12.75" hidden="false" customHeight="false" outlineLevel="0" collapsed="false">
      <c r="A43" s="17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row>
    <row r="44" customFormat="false" ht="12.75" hidden="false" customHeight="false" outlineLevel="0" collapsed="false">
      <c r="A44" s="171"/>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row>
    <row r="45" customFormat="false" ht="12.75" hidden="false" customHeight="false" outlineLevel="0" collapsed="false">
      <c r="A45" s="17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row>
    <row r="46" customFormat="false" ht="12.75" hidden="false" customHeight="false" outlineLevel="0" collapsed="false">
      <c r="A46" s="171"/>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row>
    <row r="47" customFormat="false" ht="12.75" hidden="false" customHeight="false" outlineLevel="0" collapsed="false">
      <c r="A47" s="171"/>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row>
    <row r="48" customFormat="false" ht="12.75" hidden="false" customHeight="false" outlineLevel="0" collapsed="false">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row>
    <row r="49" customFormat="false" ht="12.75" hidden="false" customHeight="false" outlineLevel="0" collapsed="false">
      <c r="A49" s="17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row>
    <row r="50" customFormat="false" ht="12.75" hidden="false" customHeight="false" outlineLevel="0" collapsed="false">
      <c r="A50" s="17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row>
    <row r="51" customFormat="false" ht="12.75" hidden="false" customHeight="false" outlineLevel="0" collapsed="false">
      <c r="A51" s="17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row>
    <row r="52" customFormat="false" ht="12.75" hidden="false" customHeight="false" outlineLevel="0" collapsed="false">
      <c r="A52" s="171"/>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row>
    <row r="53" customFormat="false" ht="12.75" hidden="false" customHeight="false" outlineLevel="0" collapsed="false">
      <c r="A53" s="171"/>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row>
    <row r="54" customFormat="false" ht="12.75" hidden="false" customHeight="false" outlineLevel="0" collapsed="false">
      <c r="A54" s="171"/>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row>
    <row r="55" customFormat="false" ht="12.75" hidden="false" customHeight="false" outlineLevel="0" collapsed="false">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row>
    <row r="56" customFormat="false" ht="12.75" hidden="false" customHeight="false" outlineLevel="0" collapsed="false">
      <c r="A56" s="171"/>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row>
    <row r="57" customFormat="false" ht="12.75" hidden="false" customHeight="false" outlineLevel="0" collapsed="false">
      <c r="A57" s="171"/>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row>
    <row r="58" customFormat="false" ht="12.75" hidden="false" customHeight="false" outlineLevel="0" collapsed="false">
      <c r="A58" s="171"/>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row>
    <row r="59" customFormat="false" ht="12.75" hidden="false" customHeight="false" outlineLevel="0" collapsed="false">
      <c r="A59" s="171"/>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row>
    <row r="60" customFormat="false" ht="12.75" hidden="false" customHeight="false" outlineLevel="0" collapsed="false">
      <c r="A60" s="171"/>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row>
    <row r="61" customFormat="false" ht="12.75" hidden="false" customHeight="false" outlineLevel="0" collapsed="false">
      <c r="A61" s="171"/>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row>
    <row r="62" customFormat="false" ht="12.75" hidden="false" customHeight="false" outlineLevel="0" collapsed="false">
      <c r="A62" s="171"/>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row>
    <row r="63" customFormat="false" ht="12.75" hidden="false" customHeight="false" outlineLevel="0" collapsed="false">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row>
    <row r="64" customFormat="false" ht="12.75" hidden="false" customHeight="false" outlineLevel="0" collapsed="false">
      <c r="A64" s="171"/>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row>
    <row r="65" customFormat="false" ht="12.75" hidden="false" customHeight="false" outlineLevel="0" collapsed="false">
      <c r="A65" s="171"/>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row>
    <row r="66" customFormat="false" ht="12.75" hidden="false" customHeight="false" outlineLevel="0" collapsed="false">
      <c r="A66" s="171"/>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row>
    <row r="67" customFormat="false" ht="12.75" hidden="false" customHeight="false" outlineLevel="0" collapsed="false">
      <c r="A67" s="171"/>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row>
    <row r="68" customFormat="false" ht="12.75" hidden="false" customHeight="false" outlineLevel="0" collapsed="false">
      <c r="A68" s="171"/>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row>
    <row r="69" customFormat="false" ht="12.75" hidden="false" customHeight="false" outlineLevel="0" collapsed="false">
      <c r="A69" s="171"/>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row>
    <row r="70" customFormat="false" ht="12.75" hidden="false" customHeight="false" outlineLevel="0" collapsed="false">
      <c r="A70" s="171"/>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row>
    <row r="71" customFormat="false" ht="12.75" hidden="false" customHeight="false" outlineLevel="0" collapsed="false">
      <c r="A71" s="171"/>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row>
    <row r="72" customFormat="false" ht="12.75" hidden="false" customHeight="false" outlineLevel="0" collapsed="false">
      <c r="A72" s="171"/>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row>
    <row r="73" customFormat="false" ht="12.75" hidden="false" customHeight="false" outlineLevel="0" collapsed="false">
      <c r="A73" s="171"/>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row>
    <row r="74" customFormat="false" ht="12.75" hidden="false" customHeight="false" outlineLevel="0" collapsed="false">
      <c r="A74" s="171"/>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row>
    <row r="75" customFormat="false" ht="12.75" hidden="false" customHeight="false" outlineLevel="0" collapsed="false">
      <c r="A75" s="171"/>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row>
    <row r="76" customFormat="false" ht="12.75" hidden="false" customHeight="false" outlineLevel="0" collapsed="false">
      <c r="A76" s="171"/>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row>
    <row r="77" customFormat="false" ht="12.75" hidden="false" customHeight="false" outlineLevel="0" collapsed="false">
      <c r="A77" s="171"/>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row>
    <row r="78" customFormat="false" ht="12.75" hidden="false" customHeight="false" outlineLevel="0" collapsed="false">
      <c r="A78" s="171"/>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row>
    <row r="79" customFormat="false" ht="12.75" hidden="false" customHeight="false" outlineLevel="0" collapsed="false">
      <c r="A79" s="171"/>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row>
    <row r="80" customFormat="false" ht="12.75" hidden="false" customHeight="false" outlineLevel="0" collapsed="false">
      <c r="A80" s="171"/>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row>
    <row r="81" customFormat="false" ht="12.75" hidden="false" customHeight="false" outlineLevel="0" collapsed="false">
      <c r="A81" s="171"/>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row>
    <row r="82" customFormat="false" ht="12.75" hidden="false" customHeight="false" outlineLevel="0" collapsed="false">
      <c r="A82" s="171"/>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row>
    <row r="83" customFormat="false" ht="12.75" hidden="false" customHeight="false" outlineLevel="0" collapsed="false">
      <c r="A83" s="171"/>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row>
    <row r="84" customFormat="false" ht="12.75" hidden="false" customHeight="false" outlineLevel="0" collapsed="false">
      <c r="A84" s="171"/>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row>
    <row r="85" customFormat="false" ht="12.75" hidden="false" customHeight="false" outlineLevel="0" collapsed="false">
      <c r="A85" s="171"/>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row>
    <row r="86" customFormat="false" ht="12.75" hidden="false" customHeight="false" outlineLevel="0" collapsed="false">
      <c r="A86" s="171"/>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row>
    <row r="87" customFormat="false" ht="12.75" hidden="false" customHeight="false" outlineLevel="0" collapsed="false">
      <c r="A87" s="171"/>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row>
    <row r="88" customFormat="false" ht="12.75" hidden="false" customHeight="false" outlineLevel="0" collapsed="false">
      <c r="A88" s="171"/>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row>
    <row r="89" customFormat="false" ht="12.75" hidden="false" customHeight="false" outlineLevel="0" collapsed="false">
      <c r="A89" s="171"/>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row>
    <row r="90" customFormat="false" ht="12.75" hidden="false" customHeight="false" outlineLevel="0" collapsed="false">
      <c r="A90" s="171"/>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row>
    <row r="91" customFormat="false" ht="12.75" hidden="false" customHeight="false" outlineLevel="0" collapsed="false">
      <c r="A91" s="171"/>
      <c r="B91" s="171"/>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row>
    <row r="92" customFormat="false" ht="12.75" hidden="false" customHeight="false" outlineLevel="0" collapsed="false">
      <c r="A92" s="171"/>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row>
    <row r="93" customFormat="false" ht="12.75" hidden="false" customHeight="false" outlineLevel="0" collapsed="false">
      <c r="A93" s="171"/>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row>
    <row r="94" customFormat="false" ht="12.75" hidden="false" customHeight="false" outlineLevel="0" collapsed="false">
      <c r="A94" s="171"/>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row>
    <row r="95" customFormat="false" ht="12.75" hidden="false" customHeight="false" outlineLevel="0" collapsed="false">
      <c r="A95" s="171"/>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row>
    <row r="96" customFormat="false" ht="12.75" hidden="false" customHeight="false" outlineLevel="0" collapsed="false">
      <c r="A96" s="171"/>
      <c r="B96" s="171"/>
      <c r="C96" s="171"/>
      <c r="D96" s="171"/>
      <c r="E96" s="171"/>
      <c r="F96" s="171"/>
      <c r="G96" s="171"/>
      <c r="H96" s="171"/>
      <c r="I96" s="171"/>
      <c r="J96" s="171"/>
      <c r="K96" s="171"/>
      <c r="L96" s="171"/>
    </row>
    <row r="97" customFormat="false" ht="12.75" hidden="false" customHeight="false" outlineLevel="0" collapsed="false">
      <c r="A97" s="171"/>
      <c r="B97" s="171"/>
      <c r="C97" s="171"/>
      <c r="D97" s="171"/>
      <c r="E97" s="171"/>
      <c r="F97" s="171"/>
      <c r="G97" s="171"/>
      <c r="H97" s="171"/>
      <c r="I97" s="171"/>
      <c r="J97" s="171"/>
      <c r="K97" s="171"/>
      <c r="L97" s="171"/>
    </row>
    <row r="98" customFormat="false" ht="12.75" hidden="false" customHeight="false" outlineLevel="0" collapsed="false">
      <c r="A98" s="171"/>
      <c r="B98" s="171"/>
      <c r="C98" s="171"/>
      <c r="D98" s="171"/>
      <c r="E98" s="171"/>
      <c r="F98" s="171"/>
      <c r="G98" s="171"/>
      <c r="H98" s="171"/>
      <c r="I98" s="171"/>
      <c r="J98" s="171"/>
      <c r="K98" s="171"/>
      <c r="L98" s="171"/>
    </row>
    <row r="99" customFormat="false" ht="12.75" hidden="false" customHeight="false" outlineLevel="0" collapsed="false">
      <c r="A99" s="171"/>
      <c r="B99" s="171"/>
      <c r="C99" s="171"/>
      <c r="D99" s="171"/>
      <c r="E99" s="171"/>
      <c r="F99" s="171"/>
      <c r="G99" s="171"/>
      <c r="H99" s="171"/>
      <c r="I99" s="171"/>
      <c r="J99" s="171"/>
      <c r="K99" s="171"/>
      <c r="L99" s="171"/>
    </row>
  </sheetData>
  <mergeCells count="6">
    <mergeCell ref="B3:G3"/>
    <mergeCell ref="B4:G4"/>
    <mergeCell ref="A7:I7"/>
    <mergeCell ref="A8:H8"/>
    <mergeCell ref="A9:D9"/>
    <mergeCell ref="A11:A12"/>
  </mergeCells>
  <printOptions headings="false" gridLines="false" gridLinesSet="true" horizontalCentered="false" verticalCentered="false"/>
  <pageMargins left="0.511805555555556" right="0.511805555555556" top="0.7875" bottom="0.78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LibreOffice/7.5.1.2$Windows_X86_64 LibreOffice_project/fcbaee479e84c6cd81291587d2ee68cba099e129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2023-05-16T17:26:50Z</dcterms:created>
  <dc:creator>Usuario</dc:creator>
  <dc:description/>
  <dc:language>pt-BR</dc:language>
  <cp:lastModifiedBy/>
  <cp:lastPrinted>2023-05-26T18:23:18Z</cp:lastPrinted>
  <dcterms:modified xsi:type="dcterms:W3CDTF">2023-06-16T09:10:30Z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