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AMENTO.NOV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<sst xmlns="http://schemas.openxmlformats.org/spreadsheetml/2006/main" count="92" uniqueCount="58">
  <si>
    <t xml:space="preserve">Planilha de Orçamento GLOBAL</t>
  </si>
  <si>
    <t xml:space="preserve">Obra:</t>
  </si>
  <si>
    <t xml:space="preserve">0022 - MUROS DO CEMITÉRIO JARDIM</t>
  </si>
  <si>
    <t xml:space="preserve">Endereço:</t>
  </si>
  <si>
    <t xml:space="preserve">RUA CLAAS REWSAAT</t>
  </si>
  <si>
    <t xml:space="preserve">Cliente:</t>
  </si>
  <si>
    <t xml:space="preserve">MUNCIPIO DE IJUI</t>
  </si>
  <si>
    <t xml:space="preserve">Cidade:</t>
  </si>
  <si>
    <t xml:space="preserve">IJUI</t>
  </si>
  <si>
    <t xml:space="preserve">Preço Unitário/Preço Total</t>
  </si>
  <si>
    <t xml:space="preserve">Item/Descrição</t>
  </si>
  <si>
    <t xml:space="preserve">Qtd.</t>
  </si>
  <si>
    <t xml:space="preserve">Un</t>
  </si>
  <si>
    <t xml:space="preserve">Material</t>
  </si>
  <si>
    <t xml:space="preserve">Mão-de-Obra</t>
  </si>
  <si>
    <t xml:space="preserve">             Total</t>
  </si>
  <si>
    <t xml:space="preserve"> 1. LIMPEZA DO TERRENO lado oeste e sul</t>
  </si>
  <si>
    <t xml:space="preserve">.1  LIMPEZA MANUAL DO TERRENO</t>
  </si>
  <si>
    <t xml:space="preserve">M2    </t>
  </si>
  <si>
    <t xml:space="preserve">    </t>
  </si>
  <si>
    <t xml:space="preserve">Total de LIMPEZA DO TERRENO(extensão Sul e Oeste)</t>
  </si>
  <si>
    <t xml:space="preserve"> 2. LOCAÇÃO E SINALIZAÇÃO(total)</t>
  </si>
  <si>
    <t xml:space="preserve">.1  LOCACAO DE OBRA POR M2 CONSTRUIDO</t>
  </si>
  <si>
    <t xml:space="preserve">M</t>
  </si>
  <si>
    <t xml:space="preserve">Total de LOCAÇÃO E SINALIZAÇÃO(extensão Sul e Oeste)</t>
  </si>
  <si>
    <t xml:space="preserve"> 3. ESTACAS ROTATIVA 30 cm prof. = 2 m cada 2,2 m</t>
  </si>
  <si>
    <t xml:space="preserve">.1  MICROESTACA  L = 2,00 m - 300 mm</t>
  </si>
  <si>
    <t xml:space="preserve">UN    </t>
  </si>
  <si>
    <t xml:space="preserve">Total de ESTACAS ROTATIVA 30 cm h = 4 m</t>
  </si>
  <si>
    <t xml:space="preserve"> 4. PLACAS PALITEIRO EM CONCRETO + BLOCO + VIGA + PILAR</t>
  </si>
  <si>
    <t xml:space="preserve">.1  PLACA DE CONCRETO TIPO PALITEIRO</t>
  </si>
  <si>
    <t xml:space="preserve">.2 ESCAVAÇÃO DAS SAPATAS (1,4x1,05x0,70m)</t>
  </si>
  <si>
    <t xml:space="preserve">M3</t>
  </si>
  <si>
    <t xml:space="preserve"> 4. 1. PORTÕES FERRO Dois de  (2 x 5 m) x 3 m</t>
  </si>
  <si>
    <t xml:space="preserve">.1  PORTAO DE CORRER - FERRO COM CHAPAS</t>
  </si>
  <si>
    <t xml:space="preserve">.2  FECHADURA TETRACHAVE</t>
  </si>
  <si>
    <t xml:space="preserve">.3  PINTURA ESMALTE BRILH.S/ESQ.FERRO 2DEM-INCL.ZARCAO</t>
  </si>
  <si>
    <t xml:space="preserve">Total de PLACAS PALITEIRO EM CONCRETO + BLOCO + VIGA + PILAR</t>
  </si>
  <si>
    <t xml:space="preserve"> 5. MURO DE FUNDO - COM BLOCOS DE 14x19x39 cm</t>
  </si>
  <si>
    <t xml:space="preserve">extensão 371,60m</t>
  </si>
  <si>
    <t xml:space="preserve">.1  ESCAVACAO MECANICA DE SOLO ATE 2,50M</t>
  </si>
  <si>
    <t xml:space="preserve">40x40</t>
  </si>
  <si>
    <t xml:space="preserve">M3    </t>
  </si>
  <si>
    <t xml:space="preserve">.2 COMPACTAÇÃO DE FUNDO DE VALA</t>
  </si>
  <si>
    <t xml:space="preserve">.3  ALVENARIA ESTRUT.BLOCO CONCRETO 14CM</t>
  </si>
  <si>
    <t xml:space="preserve">14x19x39 cm</t>
  </si>
  <si>
    <t xml:space="preserve">.4 LASTRO DE CONCRETO CICLOPICO 35 x 40 cm </t>
  </si>
  <si>
    <t xml:space="preserve">.5 VIGA BALDRAMES 20 X 35  cm c ferragens</t>
  </si>
  <si>
    <t xml:space="preserve">.6 CONCRETO MAGRO FCK 15 Mpa</t>
  </si>
  <si>
    <t xml:space="preserve">Total de MURO DE FUNDO</t>
  </si>
  <si>
    <t xml:space="preserve"> 6. LIMPEZA DA OBRA</t>
  </si>
  <si>
    <t xml:space="preserve">.1  LIMPEZA MECANICA DA OBRA</t>
  </si>
  <si>
    <t xml:space="preserve">Total de LIMPEZA DA OBRA</t>
  </si>
  <si>
    <t xml:space="preserve">TOTAL GERAL</t>
  </si>
  <si>
    <t xml:space="preserve">TOTAL DO ORÇAMENTO</t>
  </si>
  <si>
    <t xml:space="preserve">Ijui, 26 de dezembro de 2022.</t>
  </si>
  <si>
    <t xml:space="preserve">ENG. CIVIL PAULO R. NEUBAUER</t>
  </si>
  <si>
    <t xml:space="preserve">CREARS 79675D - NUCLEO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</si>
</sst>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/m/yyyy"/>
    <numFmt numFmtId="166" formatCode="000.00"/>
    <numFmt numFmtId="167" formatCode="0.00"/>
    <numFmt numFmtId="168" formatCode="0,000.00"/>
    <numFmt numFmtId="169" formatCode="&quot;R$ &quot;#,##0.00"/>
    <numFmt numFmtId="170" formatCode="00,000.00"/>
    <numFmt numFmtId="171" formatCode="000,000.00"/>
    <numFmt numFmtId="172" formatCode="#,##0.00"/>
    <numFmt numFmtId="173" formatCode="00.00"/>
  </numFmts>
  <fonts count="1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sz val="7"/>
      <color rgb="FF000000"/>
      <name val="Arial"/>
      <family val="0"/>
      <charset val="1"/>
    </font>
    <font>
      <sz val="7"/>
      <color rgb="FF000000"/>
      <name val="Arial"/>
      <family val="2"/>
      <charset val="1"/>
    </font>
    <font>
      <b val="true"/>
      <sz val="7"/>
      <color rgb="FF000000"/>
      <name val="Arial"/>
      <family val="2"/>
      <charset val="1"/>
    </font>
    <font>
      <b val="true"/>
      <sz val="7"/>
      <color rgb="FF000000"/>
      <name val="Arial"/>
      <family val="0"/>
      <charset val="1"/>
    </font>
    <font>
      <b val="true"/>
      <sz val="8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6" fontId="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8" fontId="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0" fontId="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1" fontId="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2" fontId="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3" fontId="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9" fontId="7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0" fontId="9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1" fontId="9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6"/>
  <sheetViews>
    <sheetView showFormulas="false" showGridLines="true" showRowColHeaders="true" showZeros="true" rightToLeft="false" tabSelected="true" showOutlineSymbols="true" defaultGridColor="true" view="normal" topLeftCell="A19" colorId="64" zoomScale="120" zoomScaleNormal="120" zoomScalePageLayoutView="100" workbookViewId="0">
      <selection pane="topLeft" activeCell="J58" activeCellId="0" sqref="J58"/>
    </sheetView>
  </sheetViews>
  <sheetFormatPr defaultColWidth="8.6796875" defaultRowHeight="12.75" zeroHeight="false" outlineLevelRow="0" outlineLevelCol="0"/>
  <cols>
    <col collapsed="false" customWidth="true" hidden="false" outlineLevel="0" max="5" min="5" style="0" width="8.29"/>
    <col collapsed="false" customWidth="true" hidden="true" outlineLevel="0" max="6" min="6" style="0" width="9.14"/>
    <col collapsed="false" customWidth="true" hidden="false" outlineLevel="0" max="7" min="7" style="0" width="7.15"/>
    <col collapsed="false" customWidth="true" hidden="false" outlineLevel="0" max="8" min="8" style="0" width="4.29"/>
    <col collapsed="false" customWidth="true" hidden="false" outlineLevel="0" max="9" min="9" style="0" width="11.57"/>
    <col collapsed="false" customWidth="true" hidden="false" outlineLevel="0" max="10" min="10" style="0" width="11.85"/>
    <col collapsed="false" customWidth="true" hidden="false" outlineLevel="0" max="11" min="11" style="0" width="11.57"/>
  </cols>
  <sheetData>
    <row r="1" customFormat="false" ht="18" hidden="false" customHeight="false" outlineLevel="0" collapsed="false">
      <c r="E1" s="1" t="s">
        <v>0</v>
      </c>
    </row>
    <row r="3" customFormat="false" ht="12.75" hidden="false" customHeight="false" outlineLevel="0" collapsed="false">
      <c r="A3" s="4" t="s">
        <v>1</v>
      </c>
      <c r="B3" s="4" t="s">
        <v>2</v>
      </c>
      <c r="G3" s="4" t="s">
        <v>3</v>
      </c>
      <c r="H3" s="5" t="s">
        <v>4</v>
      </c>
    </row>
    <row r="4" customFormat="false" ht="12.75" hidden="false" customHeight="false" outlineLevel="0" collapsed="false">
      <c r="A4" s="4" t="s">
        <v>5</v>
      </c>
      <c r="B4" s="4" t="s">
        <v>6</v>
      </c>
      <c r="G4" s="4" t="s">
        <v>7</v>
      </c>
      <c r="H4" s="4" t="s">
        <v>8</v>
      </c>
    </row>
    <row r="5" customFormat="false" ht="12.75" hidden="false" customHeight="false" outlineLevel="0" collapsed="false">
      <c r="I5" s="6" t="s">
        <v>9</v>
      </c>
    </row>
    <row r="6" customFormat="false" ht="12.75" hidden="false" customHeight="false" outlineLevel="0" collapsed="false">
      <c r="A6" s="3" t="s">
        <v>10</v>
      </c>
      <c r="G6" s="7" t="s">
        <v>11</v>
      </c>
      <c r="H6" s="3" t="s">
        <v>12</v>
      </c>
      <c r="I6" s="7" t="s">
        <v>13</v>
      </c>
      <c r="J6" s="7" t="s">
        <v>14</v>
      </c>
      <c r="K6" s="7" t="s">
        <v>15</v>
      </c>
    </row>
    <row r="7" customFormat="false" ht="12.75" hidden="false" customHeight="false" outlineLevel="0" collapsed="false">
      <c r="A7" s="8" t="s">
        <v>16</v>
      </c>
    </row>
    <row r="8" customFormat="false" ht="12.75" hidden="false" customHeight="false" outlineLevel="0" collapsed="false">
      <c r="A8" s="5" t="s">
        <v>17</v>
      </c>
      <c r="G8" s="9" t="n">
        <v>469</v>
      </c>
      <c r="H8" s="4" t="s">
        <v>18</v>
      </c>
      <c r="I8" s="10" t="n">
        <v>0</v>
      </c>
      <c r="J8" s="10" t="n">
        <v>0</v>
      </c>
    </row>
    <row r="9" customFormat="false" ht="12.75" hidden="false" customHeight="false" outlineLevel="0" collapsed="false">
      <c r="H9" s="7" t="s">
        <v>19</v>
      </c>
      <c r="I9" s="10" t="n">
        <f aca="false">G8*I8</f>
        <v>0</v>
      </c>
      <c r="J9" s="11" t="n">
        <f aca="false">G8*J8</f>
        <v>0</v>
      </c>
      <c r="K9" s="11" t="n">
        <f aca="false">I9+J9</f>
        <v>0</v>
      </c>
    </row>
    <row r="10" customFormat="false" ht="12.75" hidden="false" customHeight="false" outlineLevel="0" collapsed="false">
      <c r="H10" s="7" t="s">
        <v>19</v>
      </c>
    </row>
    <row r="11" customFormat="false" ht="12.75" hidden="false" customHeight="false" outlineLevel="0" collapsed="false">
      <c r="A11" s="8" t="s">
        <v>20</v>
      </c>
      <c r="H11" s="7" t="s">
        <v>19</v>
      </c>
      <c r="I11" s="12" t="n">
        <f aca="false">I9</f>
        <v>0</v>
      </c>
      <c r="J11" s="13" t="n">
        <f aca="false">J9</f>
        <v>0</v>
      </c>
      <c r="K11" s="13" t="n">
        <f aca="false">I11+J11</f>
        <v>0</v>
      </c>
    </row>
    <row r="12" customFormat="false" ht="12.75" hidden="false" customHeight="false" outlineLevel="0" collapsed="false">
      <c r="A12" s="8"/>
    </row>
    <row r="13" customFormat="false" ht="12.75" hidden="false" customHeight="false" outlineLevel="0" collapsed="false">
      <c r="A13" s="8" t="s">
        <v>21</v>
      </c>
    </row>
    <row r="14" customFormat="false" ht="12.75" hidden="false" customHeight="false" outlineLevel="0" collapsed="false">
      <c r="A14" s="4" t="s">
        <v>22</v>
      </c>
      <c r="G14" s="9" t="n">
        <v>807</v>
      </c>
      <c r="H14" s="5" t="s">
        <v>23</v>
      </c>
      <c r="I14" s="10" t="n">
        <v>0</v>
      </c>
      <c r="J14" s="10" t="n">
        <v>0</v>
      </c>
    </row>
    <row r="15" customFormat="false" ht="12.75" hidden="false" customHeight="false" outlineLevel="0" collapsed="false">
      <c r="H15" s="7" t="s">
        <v>19</v>
      </c>
      <c r="I15" s="11" t="n">
        <f aca="false">G14*I14</f>
        <v>0</v>
      </c>
      <c r="J15" s="11" t="n">
        <f aca="false">G14*J14</f>
        <v>0</v>
      </c>
      <c r="K15" s="11" t="n">
        <f aca="false">I15+J15</f>
        <v>0</v>
      </c>
    </row>
    <row r="16" customFormat="false" ht="12.75" hidden="false" customHeight="false" outlineLevel="0" collapsed="false">
      <c r="H16" s="7" t="s">
        <v>19</v>
      </c>
    </row>
    <row r="17" customFormat="false" ht="12.75" hidden="false" customHeight="false" outlineLevel="0" collapsed="false">
      <c r="A17" s="14" t="s">
        <v>24</v>
      </c>
      <c r="H17" s="7" t="s">
        <v>19</v>
      </c>
      <c r="I17" s="13" t="n">
        <f aca="false">G14*I14</f>
        <v>0</v>
      </c>
      <c r="J17" s="13" t="n">
        <f aca="false">G14*J14</f>
        <v>0</v>
      </c>
      <c r="K17" s="13" t="n">
        <f aca="false">I17+J17</f>
        <v>0</v>
      </c>
    </row>
    <row r="18" customFormat="false" ht="12.75" hidden="false" customHeight="false" outlineLevel="0" collapsed="false">
      <c r="A18" s="8" t="s">
        <v>25</v>
      </c>
    </row>
    <row r="19" customFormat="false" ht="12.75" hidden="false" customHeight="false" outlineLevel="0" collapsed="false">
      <c r="A19" s="5" t="s">
        <v>26</v>
      </c>
      <c r="G19" s="9" t="n">
        <v>201</v>
      </c>
      <c r="H19" s="4" t="s">
        <v>27</v>
      </c>
      <c r="I19" s="9" t="n">
        <v>0</v>
      </c>
      <c r="J19" s="10" t="n">
        <v>0</v>
      </c>
    </row>
    <row r="20" customFormat="false" ht="12.75" hidden="false" customHeight="false" outlineLevel="0" collapsed="false">
      <c r="H20" s="7" t="s">
        <v>19</v>
      </c>
      <c r="I20" s="15" t="n">
        <f aca="false">G19*I19</f>
        <v>0</v>
      </c>
      <c r="J20" s="15" t="n">
        <f aca="false">G19*J19</f>
        <v>0</v>
      </c>
      <c r="K20" s="15" t="n">
        <f aca="false">I20+J20</f>
        <v>0</v>
      </c>
    </row>
    <row r="21" customFormat="false" ht="12.75" hidden="false" customHeight="false" outlineLevel="0" collapsed="false">
      <c r="H21" s="7" t="s">
        <v>19</v>
      </c>
    </row>
    <row r="22" customFormat="false" ht="12.75" hidden="false" customHeight="false" outlineLevel="0" collapsed="false">
      <c r="A22" s="14" t="s">
        <v>28</v>
      </c>
      <c r="H22" s="7" t="s">
        <v>19</v>
      </c>
      <c r="I22" s="13" t="n">
        <f aca="false">I20</f>
        <v>0</v>
      </c>
      <c r="J22" s="13" t="n">
        <f aca="false">J20</f>
        <v>0</v>
      </c>
      <c r="K22" s="13" t="n">
        <f aca="false">I22+J22</f>
        <v>0</v>
      </c>
    </row>
    <row r="23" customFormat="false" ht="12.75" hidden="false" customHeight="false" outlineLevel="0" collapsed="false">
      <c r="A23" s="14" t="s">
        <v>29</v>
      </c>
    </row>
    <row r="24" customFormat="false" ht="12.75" hidden="false" customHeight="false" outlineLevel="0" collapsed="false">
      <c r="A24" s="4" t="s">
        <v>30</v>
      </c>
      <c r="G24" s="11" t="n">
        <v>1305</v>
      </c>
      <c r="H24" s="4" t="s">
        <v>18</v>
      </c>
      <c r="I24" s="9" t="n">
        <v>0</v>
      </c>
      <c r="J24" s="10" t="n">
        <v>0</v>
      </c>
    </row>
    <row r="25" customFormat="false" ht="12.75" hidden="false" customHeight="false" outlineLevel="0" collapsed="false">
      <c r="H25" s="7" t="s">
        <v>19</v>
      </c>
      <c r="I25" s="16" t="n">
        <f aca="false">G24*I24</f>
        <v>0</v>
      </c>
      <c r="J25" s="17" t="n">
        <f aca="false">G24*J24</f>
        <v>0</v>
      </c>
      <c r="K25" s="16" t="n">
        <f aca="false">I25+J25</f>
        <v>0</v>
      </c>
    </row>
    <row r="26" customFormat="false" ht="12.75" hidden="false" customHeight="false" outlineLevel="0" collapsed="false">
      <c r="A26" s="18" t="s">
        <v>31</v>
      </c>
      <c r="G26" s="18" t="n">
        <v>206.83</v>
      </c>
      <c r="H26" s="19" t="s">
        <v>32</v>
      </c>
      <c r="I26" s="17" t="n">
        <v>0</v>
      </c>
      <c r="J26" s="10" t="n">
        <v>0</v>
      </c>
      <c r="K26" s="16"/>
    </row>
    <row r="27" customFormat="false" ht="12.75" hidden="false" customHeight="false" outlineLevel="0" collapsed="false">
      <c r="H27" s="7"/>
      <c r="I27" s="17" t="n">
        <f aca="false">G26*I26</f>
        <v>0</v>
      </c>
      <c r="J27" s="10" t="n">
        <f aca="false">G26*J26</f>
        <v>0</v>
      </c>
      <c r="K27" s="17" t="n">
        <f aca="false">I27+J27</f>
        <v>0</v>
      </c>
    </row>
    <row r="28" customFormat="false" ht="12.75" hidden="false" customHeight="false" outlineLevel="0" collapsed="false">
      <c r="H28" s="7" t="s">
        <v>19</v>
      </c>
    </row>
    <row r="29" customFormat="false" ht="12.75" hidden="false" customHeight="false" outlineLevel="0" collapsed="false">
      <c r="A29" s="14" t="s">
        <v>33</v>
      </c>
    </row>
    <row r="30" customFormat="false" ht="12.75" hidden="false" customHeight="false" outlineLevel="0" collapsed="false">
      <c r="A30" s="4" t="s">
        <v>34</v>
      </c>
      <c r="G30" s="20" t="n">
        <v>60</v>
      </c>
      <c r="H30" s="4" t="s">
        <v>18</v>
      </c>
      <c r="I30" s="9" t="n">
        <v>0</v>
      </c>
      <c r="J30" s="9" t="n">
        <v>0</v>
      </c>
    </row>
    <row r="31" customFormat="false" ht="12.75" hidden="false" customHeight="false" outlineLevel="0" collapsed="false">
      <c r="H31" s="7" t="s">
        <v>19</v>
      </c>
      <c r="I31" s="15" t="n">
        <f aca="false">G30*I30</f>
        <v>0</v>
      </c>
      <c r="J31" s="15" t="n">
        <f aca="false">G30*J30</f>
        <v>0</v>
      </c>
      <c r="K31" s="15" t="n">
        <f aca="false">I31+J31</f>
        <v>0</v>
      </c>
    </row>
    <row r="32" customFormat="false" ht="12.75" hidden="false" customHeight="false" outlineLevel="0" collapsed="false">
      <c r="A32" s="4" t="s">
        <v>35</v>
      </c>
      <c r="G32" s="10" t="n">
        <v>2</v>
      </c>
      <c r="H32" s="4" t="s">
        <v>27</v>
      </c>
      <c r="I32" s="20" t="n">
        <v>0</v>
      </c>
      <c r="J32" s="10" t="n">
        <v>0</v>
      </c>
    </row>
    <row r="33" customFormat="false" ht="12.75" hidden="false" customHeight="false" outlineLevel="0" collapsed="false">
      <c r="H33" s="7" t="s">
        <v>19</v>
      </c>
      <c r="I33" s="9" t="n">
        <f aca="false">G32*I32</f>
        <v>0</v>
      </c>
      <c r="J33" s="10" t="n">
        <f aca="false">G32*J32</f>
        <v>0</v>
      </c>
      <c r="K33" s="10" t="n">
        <f aca="false">I33+J33</f>
        <v>0</v>
      </c>
    </row>
    <row r="34" customFormat="false" ht="12.75" hidden="false" customHeight="false" outlineLevel="0" collapsed="false">
      <c r="A34" s="4" t="s">
        <v>36</v>
      </c>
      <c r="G34" s="9" t="n">
        <v>120</v>
      </c>
      <c r="H34" s="4" t="s">
        <v>18</v>
      </c>
      <c r="I34" s="20" t="n">
        <v>0</v>
      </c>
      <c r="J34" s="20" t="n">
        <v>0</v>
      </c>
    </row>
    <row r="35" customFormat="false" ht="12.75" hidden="false" customHeight="false" outlineLevel="0" collapsed="false">
      <c r="H35" s="7" t="s">
        <v>19</v>
      </c>
      <c r="I35" s="11" t="n">
        <f aca="false">G34*I34</f>
        <v>0</v>
      </c>
      <c r="J35" s="11" t="n">
        <f aca="false">G34*J34</f>
        <v>0</v>
      </c>
      <c r="K35" s="11" t="n">
        <f aca="false">I35+J35</f>
        <v>0</v>
      </c>
    </row>
    <row r="36" customFormat="false" ht="12.75" hidden="false" customHeight="false" outlineLevel="0" collapsed="false">
      <c r="H36" s="7" t="s">
        <v>19</v>
      </c>
      <c r="I36" s="21" t="n">
        <f aca="false">I25+I27+I31+I33+I35</f>
        <v>0</v>
      </c>
      <c r="J36" s="21" t="n">
        <f aca="false">J31+J33+J35</f>
        <v>0</v>
      </c>
      <c r="K36" s="21" t="n">
        <f aca="false">I36+J36</f>
        <v>0</v>
      </c>
    </row>
    <row r="38" customFormat="false" ht="12.75" hidden="false" customHeight="false" outlineLevel="0" collapsed="false">
      <c r="A38" s="14" t="s">
        <v>37</v>
      </c>
      <c r="H38" s="7" t="s">
        <v>19</v>
      </c>
      <c r="I38" s="13" t="n">
        <f aca="false">I25+I27+I31+I33+I35</f>
        <v>0</v>
      </c>
      <c r="J38" s="13" t="n">
        <f aca="false">J25+J27+J31+J33+J35</f>
        <v>0</v>
      </c>
      <c r="K38" s="13" t="n">
        <f aca="false">I38+J38</f>
        <v>0</v>
      </c>
    </row>
    <row r="39" customFormat="false" ht="12.75" hidden="false" customHeight="false" outlineLevel="0" collapsed="false">
      <c r="A39" s="14"/>
    </row>
    <row r="40" customFormat="false" ht="12.75" hidden="false" customHeight="false" outlineLevel="0" collapsed="false">
      <c r="A40" s="8" t="s">
        <v>38</v>
      </c>
      <c r="G40" s="18" t="s">
        <v>39</v>
      </c>
      <c r="H40" s="18"/>
      <c r="I40" s="18"/>
    </row>
    <row r="41" customFormat="false" ht="12.75" hidden="false" customHeight="false" outlineLevel="0" collapsed="false">
      <c r="A41" s="4" t="s">
        <v>40</v>
      </c>
      <c r="E41" s="18" t="s">
        <v>41</v>
      </c>
      <c r="G41" s="10" t="n">
        <v>59.46</v>
      </c>
      <c r="H41" s="4" t="s">
        <v>42</v>
      </c>
      <c r="I41" s="20" t="n">
        <v>0</v>
      </c>
      <c r="J41" s="10" t="n">
        <v>0</v>
      </c>
    </row>
    <row r="42" customFormat="false" ht="12.75" hidden="false" customHeight="false" outlineLevel="0" collapsed="false">
      <c r="H42" s="7" t="s">
        <v>19</v>
      </c>
      <c r="I42" s="17" t="n">
        <f aca="false">G41*I41</f>
        <v>0</v>
      </c>
      <c r="J42" s="9" t="n">
        <f aca="false">G41*J41</f>
        <v>0</v>
      </c>
      <c r="K42" s="17" t="n">
        <f aca="false">I42+J42</f>
        <v>0</v>
      </c>
    </row>
    <row r="43" customFormat="false" ht="12.75" hidden="false" customHeight="false" outlineLevel="0" collapsed="false">
      <c r="A43" s="5" t="s">
        <v>43</v>
      </c>
      <c r="G43" s="9" t="n">
        <v>148.64</v>
      </c>
      <c r="H43" s="4" t="s">
        <v>18</v>
      </c>
      <c r="I43" s="10" t="n">
        <v>0</v>
      </c>
      <c r="J43" s="20" t="n">
        <v>0</v>
      </c>
    </row>
    <row r="44" customFormat="false" ht="12.75" hidden="false" customHeight="false" outlineLevel="0" collapsed="false">
      <c r="H44" s="7" t="s">
        <v>19</v>
      </c>
      <c r="I44" s="17" t="n">
        <f aca="false">G43*I43</f>
        <v>0</v>
      </c>
      <c r="J44" s="17" t="n">
        <f aca="false">G43*J43</f>
        <v>0</v>
      </c>
      <c r="K44" s="17" t="n">
        <f aca="false">I44+J44</f>
        <v>0</v>
      </c>
    </row>
    <row r="45" customFormat="false" ht="12.75" hidden="false" customHeight="false" outlineLevel="0" collapsed="false">
      <c r="A45" s="4" t="s">
        <v>44</v>
      </c>
      <c r="E45" s="18" t="s">
        <v>45</v>
      </c>
      <c r="G45" s="9" t="n">
        <v>891.84</v>
      </c>
      <c r="H45" s="4" t="s">
        <v>18</v>
      </c>
      <c r="I45" s="9" t="n">
        <v>0</v>
      </c>
      <c r="J45" s="20" t="n">
        <v>0</v>
      </c>
    </row>
    <row r="46" customFormat="false" ht="12.75" hidden="false" customHeight="false" outlineLevel="0" collapsed="false">
      <c r="H46" s="7" t="s">
        <v>19</v>
      </c>
      <c r="I46" s="15" t="n">
        <f aca="false">G45*I45</f>
        <v>0</v>
      </c>
      <c r="J46" s="15" t="n">
        <f aca="false">G45*J45</f>
        <v>0</v>
      </c>
      <c r="K46" s="15" t="n">
        <f aca="false">I46+J46</f>
        <v>0</v>
      </c>
    </row>
    <row r="47" customFormat="false" ht="12.75" hidden="false" customHeight="false" outlineLevel="0" collapsed="false">
      <c r="A47" s="18" t="s">
        <v>46</v>
      </c>
      <c r="B47" s="18"/>
      <c r="C47" s="18"/>
      <c r="D47" s="18"/>
      <c r="G47" s="24" t="n">
        <v>52</v>
      </c>
      <c r="H47" s="19" t="s">
        <v>32</v>
      </c>
      <c r="I47" s="17" t="n">
        <v>0</v>
      </c>
      <c r="J47" s="17" t="n">
        <v>0</v>
      </c>
      <c r="K47" s="15"/>
    </row>
    <row r="48" customFormat="false" ht="12.75" hidden="false" customHeight="false" outlineLevel="0" collapsed="false">
      <c r="H48" s="7" t="s">
        <v>19</v>
      </c>
      <c r="I48" s="25" t="n">
        <f aca="false">G47*I47</f>
        <v>0</v>
      </c>
      <c r="J48" s="25" t="n">
        <f aca="false">G47*J47</f>
        <v>0</v>
      </c>
      <c r="K48" s="25" t="n">
        <v>31802.68</v>
      </c>
    </row>
    <row r="49" customFormat="false" ht="12.75" hidden="false" customHeight="false" outlineLevel="0" collapsed="false">
      <c r="A49" s="18" t="s">
        <v>47</v>
      </c>
      <c r="G49" s="18" t="n">
        <v>26.01</v>
      </c>
      <c r="H49" s="19" t="s">
        <v>32</v>
      </c>
      <c r="I49" s="25" t="n">
        <v>0</v>
      </c>
      <c r="J49" s="25" t="n">
        <v>0</v>
      </c>
      <c r="K49" s="25"/>
    </row>
    <row r="50" customFormat="false" ht="12.75" hidden="false" customHeight="false" outlineLevel="0" collapsed="false">
      <c r="H50" s="7"/>
      <c r="I50" s="25" t="n">
        <f aca="false">G49*I49</f>
        <v>0</v>
      </c>
      <c r="J50" s="25" t="n">
        <f aca="false">G49*J49</f>
        <v>0</v>
      </c>
      <c r="K50" s="25" t="n">
        <f aca="false">I50+J50</f>
        <v>0</v>
      </c>
    </row>
    <row r="51" customFormat="false" ht="12.75" hidden="false" customHeight="false" outlineLevel="0" collapsed="false">
      <c r="A51" s="18" t="s">
        <v>48</v>
      </c>
      <c r="G51" s="18" t="n">
        <v>5.35</v>
      </c>
      <c r="H51" s="19" t="s">
        <v>32</v>
      </c>
      <c r="I51" s="25" t="n">
        <v>0</v>
      </c>
      <c r="J51" s="25" t="n">
        <v>0</v>
      </c>
      <c r="K51" s="25"/>
    </row>
    <row r="52" customFormat="false" ht="12.75" hidden="false" customHeight="false" outlineLevel="0" collapsed="false">
      <c r="H52" s="7"/>
      <c r="I52" s="25" t="n">
        <f aca="false">G51*I51</f>
        <v>0</v>
      </c>
      <c r="J52" s="25" t="n">
        <f aca="false">G51*J51</f>
        <v>0</v>
      </c>
      <c r="K52" s="25" t="n">
        <f aca="false">I52+J52</f>
        <v>0</v>
      </c>
    </row>
    <row r="54" customFormat="false" ht="12.75" hidden="false" customHeight="false" outlineLevel="0" collapsed="false">
      <c r="A54" s="14" t="s">
        <v>49</v>
      </c>
      <c r="H54" s="7" t="s">
        <v>19</v>
      </c>
      <c r="I54" s="13" t="n">
        <f aca="false">I42+I44+I46+I48+I50+I52</f>
        <v>0</v>
      </c>
      <c r="J54" s="13" t="n">
        <f aca="false">J42+J44+J46+J48+J50+J52</f>
        <v>0</v>
      </c>
      <c r="K54" s="13" t="n">
        <f aca="false">J54+I54</f>
        <v>0</v>
      </c>
    </row>
    <row r="55" customFormat="false" ht="12.75" hidden="false" customHeight="false" outlineLevel="0" collapsed="false">
      <c r="A55" s="14"/>
    </row>
    <row r="56" customFormat="false" ht="12.75" hidden="false" customHeight="false" outlineLevel="0" collapsed="false">
      <c r="A56" s="14" t="s">
        <v>50</v>
      </c>
    </row>
    <row r="57" customFormat="false" ht="12.75" hidden="false" customHeight="false" outlineLevel="0" collapsed="false">
      <c r="A57" s="4" t="s">
        <v>51</v>
      </c>
      <c r="G57" s="9" t="n">
        <v>840.6</v>
      </c>
      <c r="H57" s="4" t="s">
        <v>18</v>
      </c>
      <c r="I57" s="10" t="n">
        <v>0</v>
      </c>
      <c r="J57" s="10" t="n">
        <v>0</v>
      </c>
    </row>
    <row r="58" customFormat="false" ht="12.75" hidden="false" customHeight="false" outlineLevel="0" collapsed="false">
      <c r="H58" s="7" t="s">
        <v>19</v>
      </c>
      <c r="I58" s="11" t="n">
        <f aca="false">G57*I57</f>
        <v>0</v>
      </c>
      <c r="J58" s="11" t="n">
        <f aca="false">G57*J57</f>
        <v>0</v>
      </c>
      <c r="K58" s="11" t="n">
        <f aca="false">I58+J58</f>
        <v>0</v>
      </c>
    </row>
    <row r="59" customFormat="false" ht="12.75" hidden="false" customHeight="false" outlineLevel="0" collapsed="false">
      <c r="H59" s="7" t="s">
        <v>19</v>
      </c>
    </row>
    <row r="60" customFormat="false" ht="12.75" hidden="false" customHeight="false" outlineLevel="0" collapsed="false">
      <c r="A60" s="14" t="s">
        <v>52</v>
      </c>
      <c r="H60" s="7" t="s">
        <v>19</v>
      </c>
      <c r="I60" s="13" t="n">
        <f aca="false">I58</f>
        <v>0</v>
      </c>
      <c r="J60" s="13" t="n">
        <f aca="false">J58</f>
        <v>0</v>
      </c>
      <c r="K60" s="13" t="n">
        <f aca="false">K58</f>
        <v>0</v>
      </c>
    </row>
    <row r="61" customFormat="false" ht="12.75" hidden="false" customHeight="false" outlineLevel="0" collapsed="false">
      <c r="A61" s="14"/>
    </row>
    <row r="62" customFormat="false" ht="12.75" hidden="false" customHeight="false" outlineLevel="0" collapsed="false">
      <c r="E62" s="27" t="s">
        <v>53</v>
      </c>
      <c r="F62" s="28" t="s">
        <v>54</v>
      </c>
      <c r="H62" s="7" t="s">
        <v>19</v>
      </c>
      <c r="I62" s="13" t="n">
        <f aca="false">I11+I17+I22+I38+I54+I60</f>
        <v>0</v>
      </c>
      <c r="J62" s="13" t="n">
        <f aca="false">J11+J17+J22+J38+J54+J60</f>
        <v>0</v>
      </c>
      <c r="K62" s="13" t="n">
        <f aca="false">I62+J62</f>
        <v>0</v>
      </c>
    </row>
    <row r="64" customFormat="false" ht="12.75" hidden="false" customHeight="false" outlineLevel="0" collapsed="false">
      <c r="A64" s="29" t="s">
        <v>55</v>
      </c>
    </row>
    <row r="65" customFormat="false" ht="12.75" hidden="false" customHeight="false" outlineLevel="0" collapsed="false">
      <c r="D65" s="29" t="s">
        <v>56</v>
      </c>
    </row>
    <row r="66" customFormat="false" ht="12.75" hidden="false" customHeight="false" outlineLevel="0" collapsed="false">
      <c r="D66" s="29" t="s">
        <v>57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2022-12-02T11:17:25Z</dcterms:created>
  <dc:creator>Paulo Roberto Neubauer</dc:creator>
  <dc:description/>
  <dc:language>pt-BR</dc:language>
  <cp:lastModifiedBy/>
  <cp:lastPrinted>2022-12-02T11:16:58Z</cp:lastPrinted>
  <dcterms:modified xsi:type="dcterms:W3CDTF">2022-12-26T16:03:10Z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